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3880" windowHeight="8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75" i="1" l="1"/>
  <c r="F154" i="1" l="1"/>
  <c r="F258" i="1"/>
  <c r="F147" i="1" l="1"/>
  <c r="F149" i="1"/>
  <c r="F254" i="1" l="1"/>
  <c r="F255" i="1"/>
  <c r="F256" i="1"/>
  <c r="F257" i="1"/>
  <c r="F252" i="1"/>
  <c r="F153" i="1"/>
  <c r="F152" i="1"/>
  <c r="F151" i="1"/>
  <c r="F150" i="1"/>
  <c r="F148" i="1" l="1"/>
  <c r="F146" i="1"/>
  <c r="F145" i="1"/>
  <c r="F250" i="1" l="1"/>
  <c r="F249" i="1"/>
  <c r="F248" i="1"/>
  <c r="F247" i="1"/>
  <c r="F118" i="1" l="1"/>
  <c r="F119" i="1"/>
  <c r="F141" i="1"/>
  <c r="F142" i="1"/>
  <c r="F143" i="1"/>
  <c r="F144" i="1"/>
  <c r="F244" i="1" l="1"/>
  <c r="F245" i="1"/>
  <c r="F246" i="1"/>
  <c r="F243" i="1"/>
  <c r="F174" i="1" l="1"/>
  <c r="F140" i="1"/>
  <c r="F94" i="1" l="1"/>
  <c r="F95" i="1"/>
  <c r="F96" i="1"/>
  <c r="F97" i="1"/>
  <c r="F98" i="1"/>
  <c r="F99" i="1"/>
  <c r="F200" i="1" l="1"/>
  <c r="D200" i="1"/>
  <c r="A200" i="1"/>
  <c r="F197" i="1"/>
  <c r="F193" i="1"/>
  <c r="C193" i="1"/>
  <c r="D191" i="1"/>
  <c r="C191" i="1"/>
  <c r="F189" i="1"/>
  <c r="F186" i="1"/>
  <c r="F171" i="1"/>
  <c r="F170" i="1"/>
  <c r="F159" i="1"/>
  <c r="F134" i="1"/>
  <c r="D134" i="1"/>
  <c r="C134" i="1"/>
  <c r="F125" i="1"/>
  <c r="F116" i="1"/>
  <c r="F115" i="1"/>
  <c r="F114" i="1"/>
  <c r="F112" i="1"/>
  <c r="F111" i="1"/>
  <c r="F109" i="1"/>
  <c r="F108" i="1"/>
  <c r="F106" i="1"/>
  <c r="F105" i="1"/>
  <c r="F103" i="1"/>
  <c r="F102" i="1"/>
  <c r="F101" i="1"/>
  <c r="F91" i="1"/>
  <c r="F89" i="1"/>
  <c r="C89" i="1"/>
  <c r="F88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7" i="1"/>
  <c r="D57" i="1"/>
  <c r="F56" i="1"/>
  <c r="C56" i="1"/>
  <c r="C57" i="1" s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<sst xmlns="http://schemas.openxmlformats.org/spreadsheetml/2006/main" count="563" uniqueCount="283">
  <si>
    <t xml:space="preserve">                                                                                             ԳՆՈՒՄՆԵՐԻ        ՊԼԱՆ</t>
  </si>
  <si>
    <t>Պատվիրատուն` Քաջարանի համայնքապետարան</t>
  </si>
  <si>
    <t xml:space="preserve">ըստ բյուջետային ծախսերի գերատեսչական դասակարգման </t>
  </si>
  <si>
    <t xml:space="preserve">Անվանումը` օրենսդիր և գործադիր  մարմիններ, պետական կառավարում </t>
  </si>
  <si>
    <t>բաժին 01 խումբ 01  դաս 01  ծրագիր 51</t>
  </si>
  <si>
    <t>Միջանցիկ</t>
  </si>
  <si>
    <t>Գնման ձև</t>
  </si>
  <si>
    <t xml:space="preserve">  Ընդամենը</t>
  </si>
  <si>
    <t>կոդը` ըստ</t>
  </si>
  <si>
    <t>/ընթացա-</t>
  </si>
  <si>
    <t>Չափման</t>
  </si>
  <si>
    <t>Միավորի</t>
  </si>
  <si>
    <t xml:space="preserve">  ծախսերը</t>
  </si>
  <si>
    <t xml:space="preserve"> Քանակը</t>
  </si>
  <si>
    <t>CPV</t>
  </si>
  <si>
    <t xml:space="preserve">                 Անվանումը</t>
  </si>
  <si>
    <t>կարգը/</t>
  </si>
  <si>
    <t>միավորը</t>
  </si>
  <si>
    <t>գինը</t>
  </si>
  <si>
    <t>դասա-</t>
  </si>
  <si>
    <t>կարգման</t>
  </si>
  <si>
    <t>Ապրանքներ</t>
  </si>
  <si>
    <t xml:space="preserve">Գրենական պիտույքներ և </t>
  </si>
  <si>
    <t>գրասենյակային նյութեր</t>
  </si>
  <si>
    <t>30197220</t>
  </si>
  <si>
    <t>Ամրակ</t>
  </si>
  <si>
    <t>տուփ</t>
  </si>
  <si>
    <t>Ամանորյա բացիկներ</t>
  </si>
  <si>
    <t>հատ</t>
  </si>
  <si>
    <t>22811110</t>
  </si>
  <si>
    <t>Գրասենյակային գիրք</t>
  </si>
  <si>
    <t>30192121</t>
  </si>
  <si>
    <t>Գրիչ</t>
  </si>
  <si>
    <t>30197332</t>
  </si>
  <si>
    <t>Դակիչ</t>
  </si>
  <si>
    <t>Սեղմակ/32 մմ/</t>
  </si>
  <si>
    <t>Սեղմակ/41 մմ/</t>
  </si>
  <si>
    <t>Թղթապանակ/արագակար/</t>
  </si>
  <si>
    <t>Թղթապանակ/թելերով/</t>
  </si>
  <si>
    <t>Թղթապանակ/ռեգիստրատոր/</t>
  </si>
  <si>
    <t>Նշումների թուղթ</t>
  </si>
  <si>
    <t>30197121</t>
  </si>
  <si>
    <t>Կոճգամ</t>
  </si>
  <si>
    <t>Հաշվիչ մեքենա</t>
  </si>
  <si>
    <t>Մատիտ</t>
  </si>
  <si>
    <t>30192160</t>
  </si>
  <si>
    <t>Շտրիխ</t>
  </si>
  <si>
    <t>30192100</t>
  </si>
  <si>
    <t>Ռետին</t>
  </si>
  <si>
    <t>Սկոչ</t>
  </si>
  <si>
    <t>Սոսինձ</t>
  </si>
  <si>
    <t>30197322</t>
  </si>
  <si>
    <t>Կարիչ</t>
  </si>
  <si>
    <t xml:space="preserve">Կարիչի մետաղալարե կապեր </t>
  </si>
  <si>
    <t>30197112</t>
  </si>
  <si>
    <t>Քանոն</t>
  </si>
  <si>
    <t>Ֆայլ</t>
  </si>
  <si>
    <t>Մկրատ</t>
  </si>
  <si>
    <t>Թուղթ օվսեթային A4</t>
  </si>
  <si>
    <t xml:space="preserve">Տնտեսական, սանհիգիենիկ և </t>
  </si>
  <si>
    <t>լվացքի միջոցներ</t>
  </si>
  <si>
    <t>Ավել</t>
  </si>
  <si>
    <t>39831241</t>
  </si>
  <si>
    <t>Օճառ</t>
  </si>
  <si>
    <t>Հատակ մաքրելու հեղուկ</t>
  </si>
  <si>
    <t>Էլեկտրական շիկացման լամպ էկոնոմ</t>
  </si>
  <si>
    <t>39831240</t>
  </si>
  <si>
    <t>Կենցաղային փոշի</t>
  </si>
  <si>
    <t>39831242</t>
  </si>
  <si>
    <t>Լվացքի փոշի</t>
  </si>
  <si>
    <t>Զուգարանի թուղթ</t>
  </si>
  <si>
    <t>39811100</t>
  </si>
  <si>
    <t>Օդափոխիչ</t>
  </si>
  <si>
    <t>Հատակ մաքրելու լաթ</t>
  </si>
  <si>
    <t>Ձեռնոց</t>
  </si>
  <si>
    <t>զույգ</t>
  </si>
  <si>
    <t>Մաքրող և մանրէազերծող հեղուկ</t>
  </si>
  <si>
    <t>Անձեռոցիկ</t>
  </si>
  <si>
    <t>Սպունգ</t>
  </si>
  <si>
    <t>Կահույք մաքրելու և փայլեցնելու միջոց</t>
  </si>
  <si>
    <t>19641000</t>
  </si>
  <si>
    <t>Պոլիէթիլենային պարկ աղբի համար</t>
  </si>
  <si>
    <t>09132100</t>
  </si>
  <si>
    <t>Բենզին /պրեմիում/</t>
  </si>
  <si>
    <t>լիտր</t>
  </si>
  <si>
    <t>09132200</t>
  </si>
  <si>
    <t>Բենզին /ռեգուլյար/</t>
  </si>
  <si>
    <t>34300000</t>
  </si>
  <si>
    <t>Ավտոմեքենաների ավտոպահեստամասեր</t>
  </si>
  <si>
    <t>դրամ</t>
  </si>
  <si>
    <t>03121210</t>
  </si>
  <si>
    <t>Ծաղկեպսակներ/բնական ծաղիկներով՝ մեծ չափսի/</t>
  </si>
  <si>
    <t>Ծաղկեպսակներ /բնական ծաղիկներով՝փոքր չափսի/</t>
  </si>
  <si>
    <t>15800000</t>
  </si>
  <si>
    <t>Ներկայացուցչական ծախսեր</t>
  </si>
  <si>
    <t>Ծառայություններ</t>
  </si>
  <si>
    <t>Էներգետիկ ծառայություններ</t>
  </si>
  <si>
    <t>65000000</t>
  </si>
  <si>
    <t>Կոմունալ ծառայություններ</t>
  </si>
  <si>
    <t>Կապի  ծառայություններ</t>
  </si>
  <si>
    <t>66510000</t>
  </si>
  <si>
    <t>Ապահովագրական ծառայություններ</t>
  </si>
  <si>
    <t xml:space="preserve">Համակարգչային  հաշվապահական </t>
  </si>
  <si>
    <t>ծրագրերի սպասարկում</t>
  </si>
  <si>
    <t>Թերթերի և ամսագրերի բաժանորդագրություն</t>
  </si>
  <si>
    <t>55100000</t>
  </si>
  <si>
    <t>Հյուրանոցային ծառայություններ</t>
  </si>
  <si>
    <t xml:space="preserve">Փոխադրամիջոցների լվացում և մաքրում </t>
  </si>
  <si>
    <t>Աշխատակազմի զարգացման ծառայություն</t>
  </si>
  <si>
    <t>Անվանումը` շրջակա միջավայրի պաշտպանություն</t>
  </si>
  <si>
    <t xml:space="preserve">Բակերի, կանաչապատ տարածքների  </t>
  </si>
  <si>
    <t>Թափառող կենդանիների վնասազերծում</t>
  </si>
  <si>
    <t>բաժին 06 խումբ 04  դաս 01  ծրագիր 52</t>
  </si>
  <si>
    <t>Փողոցների լուսավորության սարքերի պահպանում</t>
  </si>
  <si>
    <t>71311280</t>
  </si>
  <si>
    <t>Էներգետիկ ծառայություն</t>
  </si>
  <si>
    <t>30192700</t>
  </si>
  <si>
    <t>Տոնական միջոցառումների կազմակերպում</t>
  </si>
  <si>
    <t xml:space="preserve"> </t>
  </si>
  <si>
    <t>ՄԱ/ահ/</t>
  </si>
  <si>
    <t>Էլեկտրական շիկացման լամպ լեդ /3 վտ/</t>
  </si>
  <si>
    <t>Էլեկտրական շիկացման լամպ լեդ /6 վտ/</t>
  </si>
  <si>
    <t>Էլեկտրական շիկացման լամպ լեդ /12 վտ/</t>
  </si>
  <si>
    <t>Պատուհան մաքրելու հեղուկ</t>
  </si>
  <si>
    <t>Պատուհան մաքրելու լաթ</t>
  </si>
  <si>
    <t xml:space="preserve">Մեքենաների և սարքավորումների ընթացիկ </t>
  </si>
  <si>
    <t>նորոգում և պահպանում</t>
  </si>
  <si>
    <t>բաժին 05 խումբ 01  դաս 01  ծրագիր 51</t>
  </si>
  <si>
    <t xml:space="preserve">պահպանում և մաքրում,փողոցների, պուրակների և </t>
  </si>
  <si>
    <t>ընդհանուր օգտագործման տարածքների  սանիտա-</t>
  </si>
  <si>
    <t>րական մաքրում,կոշտ  կենցաղային թափոնների</t>
  </si>
  <si>
    <t xml:space="preserve"> հեռացում</t>
  </si>
  <si>
    <t>բաժին 08 խումբ 02  դաս 04  ծրագիր 51</t>
  </si>
  <si>
    <t>Մանկապարտեզի ավարտական խմբերի երեխաների</t>
  </si>
  <si>
    <t>պիտույքներ</t>
  </si>
  <si>
    <t xml:space="preserve"> համար դպրոցական պարագաներ և գրենական </t>
  </si>
  <si>
    <t>բաժին 08 խումբ 01  դաս 01  ծրագիր 51</t>
  </si>
  <si>
    <t xml:space="preserve">Անվանումը`  մշակույթ ,կրոն </t>
  </si>
  <si>
    <t>Անվանումը`  հանգիստ և սպորտ</t>
  </si>
  <si>
    <t>Սպորտային միջոցառումների կազմակերպման համար</t>
  </si>
  <si>
    <t>անհրաժեշտ գույք և սպորտային պարագաներ</t>
  </si>
  <si>
    <t>/հհ դրամ/</t>
  </si>
  <si>
    <t>42130000</t>
  </si>
  <si>
    <t>44521100</t>
  </si>
  <si>
    <t>Ծորակ</t>
  </si>
  <si>
    <t>Կողպեքի միջուկ</t>
  </si>
  <si>
    <t>Անվանումը` աղբահանություն</t>
  </si>
  <si>
    <t>բաժին 05 խումբ 06  դաս 01  ծրագիր 54</t>
  </si>
  <si>
    <t>Մշակութային միջոցառումներին և փառատոններին</t>
  </si>
  <si>
    <t xml:space="preserve"> մասնակցություն ունեցող անձանց համար նվերներ</t>
  </si>
  <si>
    <t>Ծրագիրը` 2019թ համայնքի բյուջեից իրականացվող</t>
  </si>
  <si>
    <t>Թուղթ օվսեթային A5</t>
  </si>
  <si>
    <t>Դարակաշար 3 հարկանի /մետղական/</t>
  </si>
  <si>
    <t>Գրասեղանի հավաքածու</t>
  </si>
  <si>
    <t>30193200</t>
  </si>
  <si>
    <t>ԷԱՃ</t>
  </si>
  <si>
    <t>Տրանսպորտային միջոցներ</t>
  </si>
  <si>
    <t>Ավտոմեքենա</t>
  </si>
  <si>
    <t>բաժին 06 խումբ 06 դաս 01 ծրագիր 51</t>
  </si>
  <si>
    <t xml:space="preserve">Բակերից, կանաչապատ տարածքներից,փողոցներից և ընդհանուր օգտագործման այլ ատարածքներից կոշտ կենցաղային աղբի հեռացում  </t>
  </si>
  <si>
    <t>Անվանումը` փողոցների լուսավորում</t>
  </si>
  <si>
    <t>Անվանումը ՝ Բնակարանային շինարարության և կոմունալ ծառայություններ</t>
  </si>
  <si>
    <t>Սպորտային միջոցառումների կազմակերպման ծառայություններ</t>
  </si>
  <si>
    <t>18530000</t>
  </si>
  <si>
    <t>Համայնքում գործող մանկապարտեզների սաների համար ամանորյա նվերներ</t>
  </si>
  <si>
    <t>Սպասք լվանալու հեղուկ</t>
  </si>
  <si>
    <t>լուսադիոդային լուսատուներ</t>
  </si>
  <si>
    <t>31520000</t>
  </si>
  <si>
    <r>
      <t xml:space="preserve">                           </t>
    </r>
    <r>
      <rPr>
        <b/>
        <i/>
        <sz val="8"/>
        <color theme="1"/>
        <rFont val="GHEA Grapalat"/>
        <family val="3"/>
      </rPr>
      <t xml:space="preserve"> Ապրանքներ</t>
    </r>
  </si>
  <si>
    <t>Արևային ֆոտովոլտաիկ կայան</t>
  </si>
  <si>
    <t xml:space="preserve">       ԳՀ</t>
  </si>
  <si>
    <t>բաժին 09 խումբ 05  դաս 01  ծրագիր 51</t>
  </si>
  <si>
    <t>բաժին 06 խումբ 04  դաս 01  ծրագիր 51</t>
  </si>
  <si>
    <t>բաժին 05 խումբ 06  դաս 01  ծրագիր 51</t>
  </si>
  <si>
    <t>33691167</t>
  </si>
  <si>
    <t>լաբորատոր նյութեր</t>
  </si>
  <si>
    <t>հավաքածու</t>
  </si>
  <si>
    <t>80400000</t>
  </si>
  <si>
    <t>կրթական տեղեկատվական ծառայություններ</t>
  </si>
  <si>
    <t>Անվանումը` բժշկական սարքեր և սարքավորումներ</t>
  </si>
  <si>
    <t>բաժին 07 խումբ 01  դաս 01  ծրագիր 51</t>
  </si>
  <si>
    <r>
      <t xml:space="preserve">                                 </t>
    </r>
    <r>
      <rPr>
        <b/>
        <i/>
        <sz val="8"/>
        <color theme="1"/>
        <rFont val="GHEA Grapalat"/>
        <family val="3"/>
      </rPr>
      <t>Ապրանքներ</t>
    </r>
  </si>
  <si>
    <t>Սպիրոմետր</t>
  </si>
  <si>
    <t>Աուդիոմետր</t>
  </si>
  <si>
    <t xml:space="preserve">Անվանումը`  </t>
  </si>
  <si>
    <t>բաժին 09 խումբ 01  դաս 01  ծրագիր 51</t>
  </si>
  <si>
    <t xml:space="preserve">                                Ապրանքներ</t>
  </si>
  <si>
    <r>
      <t xml:space="preserve">  </t>
    </r>
    <r>
      <rPr>
        <b/>
        <i/>
        <sz val="8"/>
        <color theme="1"/>
        <rFont val="GHEA Grapalat"/>
        <family val="3"/>
      </rPr>
      <t xml:space="preserve"> Անվանումը`  էներգետիկայի զարգացում</t>
    </r>
  </si>
  <si>
    <t>մասսայական ֆիզկուլտուրայի զարգացում ն/հ</t>
  </si>
  <si>
    <t>Անվանումը`  նախադպրոցական գույք</t>
  </si>
  <si>
    <t>Զգեստապահարան</t>
  </si>
  <si>
    <t>Խաղալիքների պահարան</t>
  </si>
  <si>
    <t>Գրասեղան</t>
  </si>
  <si>
    <t>Համակարգչային սեղան</t>
  </si>
  <si>
    <t>Գրասենյակային պահարան</t>
  </si>
  <si>
    <t>Աթոռ գրասենյակային</t>
  </si>
  <si>
    <t>Խոհանոցային պահարան</t>
  </si>
  <si>
    <t>Խոհանոցային սեղան</t>
  </si>
  <si>
    <t>Անվանումը` ննջասենյակի գույք</t>
  </si>
  <si>
    <t xml:space="preserve">                       Ապրանքներ</t>
  </si>
  <si>
    <t>Ներքնակ</t>
  </si>
  <si>
    <t>Վերմակ</t>
  </si>
  <si>
    <t>Բարձ</t>
  </si>
  <si>
    <t>Սպիտակեղեն</t>
  </si>
  <si>
    <t>Ծածկոց</t>
  </si>
  <si>
    <t xml:space="preserve">                     Ապրանքներ</t>
  </si>
  <si>
    <t>Հեռուստացույց</t>
  </si>
  <si>
    <t>Տպող սարք</t>
  </si>
  <si>
    <t>39224342</t>
  </si>
  <si>
    <t>աղբարկղ</t>
  </si>
  <si>
    <r>
      <t xml:space="preserve">                      </t>
    </r>
    <r>
      <rPr>
        <sz val="8"/>
        <color theme="1"/>
        <rFont val="GHEA Grapalat"/>
        <family val="3"/>
      </rPr>
      <t xml:space="preserve">   մարզասարքեր</t>
    </r>
  </si>
  <si>
    <r>
      <t xml:space="preserve">                         </t>
    </r>
    <r>
      <rPr>
        <b/>
        <i/>
        <sz val="8"/>
        <color theme="1"/>
        <rFont val="GHEA Grapalat"/>
        <family val="3"/>
      </rPr>
      <t xml:space="preserve"> Ապրանքներ</t>
    </r>
  </si>
  <si>
    <t>1000000</t>
  </si>
  <si>
    <t xml:space="preserve">  Ծառայություններ</t>
  </si>
  <si>
    <t>Մանկական մահճակալ 2տղ.</t>
  </si>
  <si>
    <t>ԳՀ</t>
  </si>
  <si>
    <t>Աթոռ խոհանոցային</t>
  </si>
  <si>
    <t>Վարչական սարքավորումներ</t>
  </si>
  <si>
    <t>30237490</t>
  </si>
  <si>
    <t>մոնիտորներ</t>
  </si>
  <si>
    <t>31151120</t>
  </si>
  <si>
    <t>30232231</t>
  </si>
  <si>
    <t>անհատական համակարգիչներ</t>
  </si>
  <si>
    <t>տպիչ սարքեր</t>
  </si>
  <si>
    <t>համակարգիչներ</t>
  </si>
  <si>
    <t>անխափան սնուցման սարքեր</t>
  </si>
  <si>
    <t>արտաքին կոշտ սկավառակներ</t>
  </si>
  <si>
    <t>Անվանումը ՝ բնակարանային շինարարության և կոմունալ ծառայություններ /այլ դասերին չպատկանող/</t>
  </si>
  <si>
    <t>բաժին 06 խումբ 06 դաս 01 ծրագիր 53</t>
  </si>
  <si>
    <t>խոսակցասարքերի /դոմոֆոն/ տեղադրում</t>
  </si>
  <si>
    <t>Աշխատանքներ</t>
  </si>
  <si>
    <t>30211190/2</t>
  </si>
  <si>
    <t>Անվանումը` ճանապարհային տրանսպորտ</t>
  </si>
  <si>
    <t>բաժին 04 խումբ 05  դաս 01  ծրագիր 51</t>
  </si>
  <si>
    <t xml:space="preserve">նախագծանախահաշվային փաստաթղթերի կազմում և փորձաքննություն Քաջարանի քաղաքի Աբովյան փողոցի ներհամայնքային ճանապարհների հիմնանորոգման </t>
  </si>
  <si>
    <t xml:space="preserve">նախագծանախահաշվային փաստաթղթերի կազմում և փորձաքննություն Քաջարան համայնքի Բաբիկավան բնակավայրում ներհամայնքային ճանապարհների հիմնանորոգման </t>
  </si>
  <si>
    <t xml:space="preserve">նախագծանախահաշվային փաստաթղթերի կազմում և փորձաքննություն Քաջարան համայնքի Քաջարանց գյուղում ներհամայնքային ճանապարհների հիմնանորոգման </t>
  </si>
  <si>
    <t xml:space="preserve">նախագծանախահաշվային փաստաթղթերի կազմում և փորձաքննություն Քաջարան համայնքի Լեռնաձոր գյուղում ներհամայնքային ճանապարհների հիմնանորոգման </t>
  </si>
  <si>
    <t xml:space="preserve">Քաջարան համայնքի Բաբիկավան բնակավայրում պուրակի կառուցման նախագծանախահաշվային փաստաթղթերի կազմում և փորձաքննություն </t>
  </si>
  <si>
    <t xml:space="preserve">Քաջարան քաղաքի Բակունցի փողոցում մարզահրապարակի կառուցման նախագծանախահաշվային փաստաթղթերի կազմում և փորձաքննություն </t>
  </si>
  <si>
    <t xml:space="preserve">Քաջարան քաղաքի Խանջյան փողոցում խաղահրապարակի կառուցման նախագծանախահաշվային փաստաթղթերի կազմում և փորձաքննություն </t>
  </si>
  <si>
    <t xml:space="preserve">Քաջարան քաղաքի Աբովյան փողոցի թիվ 5 և 7 շենքերի հարևանությամբ խահրապարակի կառուցման նախագծանախահաշվային փաստաթղթերի կազմում և փորձաքննություն </t>
  </si>
  <si>
    <r>
      <t xml:space="preserve">                                </t>
    </r>
    <r>
      <rPr>
        <b/>
        <i/>
        <sz val="8"/>
        <color theme="1"/>
        <rFont val="GHEA Grapalat"/>
        <family val="3"/>
      </rPr>
      <t xml:space="preserve"> Ապրանքներ</t>
    </r>
  </si>
  <si>
    <r>
      <t xml:space="preserve">                               </t>
    </r>
    <r>
      <rPr>
        <b/>
        <i/>
        <sz val="8"/>
        <color theme="1"/>
        <rFont val="GHEA Grapalat"/>
        <family val="3"/>
      </rPr>
      <t xml:space="preserve"> Ծառայություններ</t>
    </r>
  </si>
  <si>
    <r>
      <t xml:space="preserve">                                   </t>
    </r>
    <r>
      <rPr>
        <b/>
        <i/>
        <sz val="8"/>
        <color theme="1"/>
        <rFont val="GHEA Grapalat"/>
        <family val="3"/>
      </rPr>
      <t xml:space="preserve"> Ապրանքներ</t>
    </r>
  </si>
  <si>
    <t>Անվանումը ՝ Ապարատ</t>
  </si>
  <si>
    <t xml:space="preserve">                                                                                                                     Գնման առարկայի </t>
  </si>
  <si>
    <t xml:space="preserve">Քաջարան համայնքի Նոր Աստղաբերդ բնակավայի համայնքային կենտրոնի շենքի վերակառուցման և տարածքի բարեկարգման  նախագծանախահաշվային փաստաթղթերի կազմում և փորձաքննություն </t>
  </si>
  <si>
    <t xml:space="preserve">Քաջարան համայնքի համայնքապետարանի շենքի 1-ին հարկի վերանորոգման և տարածքի բարեկարգման  նախագծանախահաշվային փաստաթղթերի կազմում և փորձաքննություն </t>
  </si>
  <si>
    <t xml:space="preserve">         Քաջարան համայնքի ղեկավար՝ </t>
  </si>
  <si>
    <t xml:space="preserve">                              Հաստատում եմ </t>
  </si>
  <si>
    <t xml:space="preserve">     Մ.Փարամազյան</t>
  </si>
  <si>
    <t xml:space="preserve">                                                        </t>
  </si>
  <si>
    <t xml:space="preserve">                                                                                        2019 թվականի /փոփոխություն  /                                                                                                </t>
  </si>
  <si>
    <t xml:space="preserve">                                                      </t>
  </si>
  <si>
    <t xml:space="preserve">                                                     ՔԱՋԱՐԱՆԻ    ՀԱՄԱՅՆՔԱՊԵՏԱՐԱՆԻ</t>
  </si>
  <si>
    <t>45231177/1</t>
  </si>
  <si>
    <t>45231177/2</t>
  </si>
  <si>
    <t>45231177/3</t>
  </si>
  <si>
    <t>45231177/4</t>
  </si>
  <si>
    <t>ԲՄ</t>
  </si>
  <si>
    <t>Բաբիկավան բնակավայրի փողոցների հիմնանորոգում՝ ասֆալտապատում</t>
  </si>
  <si>
    <t>Լեռնաձոր գյուղի փողոցների                       հիմնանորոգում ՝ասֆալտապատում</t>
  </si>
  <si>
    <t>Քաջարանց գյուղի ճանապարհների          հիմնանորոգում՝ ասֆալտապատում</t>
  </si>
  <si>
    <t>Աբովյան փողոցի վեռակառացում ՝     ասֆալտապատում</t>
  </si>
  <si>
    <t>Վերելակների ձեռքբերում</t>
  </si>
  <si>
    <t>42414700</t>
  </si>
  <si>
    <t>մետր</t>
  </si>
  <si>
    <t>Ապրանք</t>
  </si>
  <si>
    <t>Ռետինե արհեստական անհարթություն</t>
  </si>
  <si>
    <t>Քաջարան քաղաքի Բաբիկավան թաղամասի միջանկյալ բնակելի շենքի հրապարակի վերակառուցում</t>
  </si>
  <si>
    <t>Քաջարան քաղաքի Աբովյան փողոցի թ5 և թ7 շենքերին հարող տարածքի հրապարակի վերակառուցում</t>
  </si>
  <si>
    <t>Քաջարան քաղաքի Բակունցի փողոցի մարզահրապարակի վերակառուցում</t>
  </si>
  <si>
    <t>Քաջարան քաղաքի Խանջյան փողոցի մարզահրապարակի վերակառուցում</t>
  </si>
  <si>
    <t>Քաջարան քաղաքի Բակունցի փողոցի մարզահրապարակի վերակառուցման աշխատանքների տեխնիկական հսկողություն</t>
  </si>
  <si>
    <t>Քաջարան քաղաքի Բաբիկավան թաղամասի միջանկյալ բնակելի շենքի հրապարակի վերակառուցման աշխատանքների տեխնիկական հսկողություն</t>
  </si>
  <si>
    <t>Քաջարան քաղաքի Աբովյան փողոցի թ5 և թ7 շենքերին հարող տարածքի հրապարակի վերակառուցման աշխատանքների տեխնիկական հսկողություն</t>
  </si>
  <si>
    <t>Քաջարան քաղաքի Խանջյան փողոցի մարզահրապարակի վերակառուցման աշխատանքների տեխնիկական հսկողություն</t>
  </si>
  <si>
    <t>Աբովյան փողոցի ասֆալտապատման աշխատանքների տեխնիկական հսկողություն</t>
  </si>
  <si>
    <t>Բաբիկավան բնակավայրի փողոցների ասֆալտապատման աշխատանքների տեխնիկական հսկողություն</t>
  </si>
  <si>
    <t>Լեռնաձոր գյուղի փողոցների ասֆալտապատման աշխատանքների տեխնիկական հսկողություն</t>
  </si>
  <si>
    <t>Քաջարանց գյուղի ասֆալտապատման աշխատանքների տեխնիկական հսկողություն</t>
  </si>
  <si>
    <t>07 օգոստոսի 2019թ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</si>
</sst>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b/>
      <i/>
      <sz val="8"/>
      <color theme="1"/>
      <name val="GHEA Grapalat"/>
      <family val="3"/>
    </font>
    <font>
      <b/>
      <sz val="8"/>
      <color theme="1"/>
      <name val="GHEA Grapalat"/>
      <family val="3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 tint="0.34998626667073579"/>
      <name val="GHEA Grapalat"/>
      <family val="3"/>
    </font>
    <font>
      <sz val="7.5"/>
      <color theme="1"/>
      <name val="GHEA Grapalat"/>
      <family val="3"/>
    </font>
    <font>
      <i/>
      <sz val="8"/>
      <color theme="1"/>
      <name val="GHEA Grapalat"/>
      <family val="3"/>
    </font>
    <font>
      <sz val="10"/>
      <color theme="1"/>
      <name val="GHEA Grapalat"/>
      <family val="3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70">
    <xf numFmtId="0" fontId="0" fillId="0" borderId="0" xfId="0"/>
    <xf numFmtId="0" fontId="3" fillId="3" borderId="15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2" fillId="0" borderId="5" xfId="2" applyFont="1" applyBorder="1"/>
    <xf numFmtId="0" fontId="2" fillId="0" borderId="6" xfId="2" applyFont="1" applyBorder="1"/>
    <xf numFmtId="0" fontId="2" fillId="0" borderId="3" xfId="2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2" fillId="0" borderId="5" xfId="2" applyFont="1" applyBorder="1" applyAlignment="1"/>
    <xf numFmtId="0" fontId="2" fillId="0" borderId="3" xfId="2" applyFont="1" applyBorder="1" applyAlignment="1"/>
    <xf numFmtId="0" fontId="2" fillId="0" borderId="1" xfId="2" applyFont="1" applyBorder="1" applyAlignment="1">
      <alignment horizontal="left"/>
    </xf>
    <xf numFmtId="0" fontId="2" fillId="0" borderId="2" xfId="2" applyFont="1" applyBorder="1"/>
    <xf numFmtId="0" fontId="2" fillId="0" borderId="0" xfId="2" applyFont="1"/>
    <xf numFmtId="0" fontId="2" fillId="0" borderId="10" xfId="2" applyFont="1" applyBorder="1"/>
    <xf numFmtId="0" fontId="2" fillId="2" borderId="10" xfId="2" applyFont="1" applyFill="1" applyBorder="1"/>
    <xf numFmtId="0" fontId="2" fillId="0" borderId="2" xfId="2" applyFont="1" applyBorder="1" applyAlignment="1"/>
    <xf numFmtId="0" fontId="2" fillId="0" borderId="1" xfId="2" applyFont="1" applyBorder="1" applyAlignment="1"/>
    <xf numFmtId="0" fontId="2" fillId="0" borderId="3" xfId="2" applyNumberFormat="1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4" xfId="2" applyFont="1" applyBorder="1"/>
    <xf numFmtId="0" fontId="3" fillId="0" borderId="4" xfId="2" applyFont="1" applyBorder="1"/>
    <xf numFmtId="0" fontId="2" fillId="0" borderId="0" xfId="2" applyFont="1" applyAlignment="1"/>
    <xf numFmtId="0" fontId="2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3" borderId="2" xfId="2" applyFont="1" applyFill="1" applyBorder="1"/>
    <xf numFmtId="0" fontId="2" fillId="2" borderId="1" xfId="2" applyFont="1" applyFill="1" applyBorder="1"/>
    <xf numFmtId="0" fontId="2" fillId="2" borderId="10" xfId="2" applyFont="1" applyFill="1" applyBorder="1" applyAlignment="1">
      <alignment horizontal="center"/>
    </xf>
    <xf numFmtId="0" fontId="3" fillId="0" borderId="1" xfId="2" applyFont="1" applyBorder="1" applyAlignment="1"/>
    <xf numFmtId="0" fontId="3" fillId="0" borderId="2" xfId="2" applyFont="1" applyBorder="1" applyAlignment="1"/>
    <xf numFmtId="0" fontId="2" fillId="0" borderId="13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2" fillId="0" borderId="9" xfId="2" applyFont="1" applyBorder="1" applyAlignment="1"/>
    <xf numFmtId="0" fontId="2" fillId="0" borderId="2" xfId="2" applyFont="1" applyFill="1" applyBorder="1"/>
    <xf numFmtId="0" fontId="2" fillId="0" borderId="1" xfId="2" applyFont="1" applyFill="1" applyBorder="1"/>
    <xf numFmtId="0" fontId="2" fillId="0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0" borderId="11" xfId="2" applyFont="1" applyBorder="1" applyAlignment="1">
      <alignment horizontal="left"/>
    </xf>
    <xf numFmtId="0" fontId="2" fillId="0" borderId="6" xfId="2" applyFont="1" applyBorder="1" applyAlignment="1"/>
    <xf numFmtId="0" fontId="4" fillId="0" borderId="5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5" xfId="2" applyFont="1" applyBorder="1"/>
    <xf numFmtId="0" fontId="4" fillId="0" borderId="14" xfId="2" applyFont="1" applyBorder="1"/>
    <xf numFmtId="0" fontId="4" fillId="0" borderId="6" xfId="2" applyFont="1" applyBorder="1"/>
    <xf numFmtId="0" fontId="4" fillId="0" borderId="11" xfId="2" applyFont="1" applyBorder="1"/>
    <xf numFmtId="0" fontId="4" fillId="0" borderId="3" xfId="2" applyFont="1" applyBorder="1"/>
    <xf numFmtId="0" fontId="4" fillId="0" borderId="13" xfId="2" applyFont="1" applyBorder="1"/>
    <xf numFmtId="0" fontId="4" fillId="4" borderId="1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right"/>
    </xf>
    <xf numFmtId="0" fontId="2" fillId="0" borderId="14" xfId="2" applyFont="1" applyBorder="1"/>
    <xf numFmtId="0" fontId="4" fillId="3" borderId="5" xfId="2" applyFont="1" applyFill="1" applyBorder="1"/>
    <xf numFmtId="0" fontId="2" fillId="3" borderId="5" xfId="2" applyFont="1" applyFill="1" applyBorder="1"/>
    <xf numFmtId="0" fontId="4" fillId="0" borderId="2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3" fontId="2" fillId="0" borderId="1" xfId="2" applyNumberFormat="1" applyFont="1" applyBorder="1" applyAlignment="1"/>
    <xf numFmtId="0" fontId="2" fillId="0" borderId="13" xfId="2" applyFont="1" applyBorder="1"/>
    <xf numFmtId="0" fontId="2" fillId="0" borderId="15" xfId="2" applyFont="1" applyBorder="1" applyAlignment="1">
      <alignment wrapText="1"/>
    </xf>
    <xf numFmtId="0" fontId="2" fillId="0" borderId="8" xfId="2" applyFont="1" applyBorder="1" applyAlignment="1">
      <alignment wrapText="1"/>
    </xf>
    <xf numFmtId="3" fontId="2" fillId="0" borderId="3" xfId="2" applyNumberFormat="1" applyFont="1" applyBorder="1"/>
    <xf numFmtId="0" fontId="2" fillId="0" borderId="1" xfId="2" applyFont="1" applyBorder="1" applyAlignment="1">
      <alignment wrapText="1"/>
    </xf>
    <xf numFmtId="0" fontId="2" fillId="0" borderId="8" xfId="2" applyFont="1" applyBorder="1"/>
    <xf numFmtId="0" fontId="2" fillId="0" borderId="12" xfId="2" applyFont="1" applyBorder="1"/>
    <xf numFmtId="0" fontId="2" fillId="0" borderId="13" xfId="2" applyFont="1" applyBorder="1" applyAlignment="1">
      <alignment horizontal="center"/>
    </xf>
    <xf numFmtId="0" fontId="2" fillId="0" borderId="5" xfId="2" applyFont="1" applyBorder="1" applyAlignment="1">
      <alignment wrapText="1"/>
    </xf>
    <xf numFmtId="3" fontId="2" fillId="0" borderId="5" xfId="2" applyNumberFormat="1" applyFont="1" applyBorder="1"/>
    <xf numFmtId="0" fontId="2" fillId="0" borderId="0" xfId="0" applyFont="1"/>
    <xf numFmtId="0" fontId="2" fillId="0" borderId="12" xfId="2" applyFont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2" borderId="3" xfId="2" applyFont="1" applyFill="1" applyBorder="1"/>
    <xf numFmtId="0" fontId="2" fillId="2" borderId="12" xfId="2" applyFont="1" applyFill="1" applyBorder="1"/>
    <xf numFmtId="0" fontId="2" fillId="2" borderId="1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3" borderId="10" xfId="2" applyFont="1" applyFill="1" applyBorder="1"/>
    <xf numFmtId="0" fontId="2" fillId="3" borderId="10" xfId="2" applyFont="1" applyFill="1" applyBorder="1" applyAlignment="1">
      <alignment horizontal="center"/>
    </xf>
    <xf numFmtId="0" fontId="2" fillId="3" borderId="12" xfId="2" applyFont="1" applyFill="1" applyBorder="1"/>
    <xf numFmtId="0" fontId="2" fillId="3" borderId="12" xfId="2" applyFont="1" applyFill="1" applyBorder="1" applyAlignment="1">
      <alignment horizontal="center"/>
    </xf>
    <xf numFmtId="0" fontId="2" fillId="3" borderId="13" xfId="2" applyFont="1" applyFill="1" applyBorder="1" applyAlignment="1">
      <alignment horizontal="center"/>
    </xf>
    <xf numFmtId="0" fontId="2" fillId="3" borderId="3" xfId="2" applyFont="1" applyFill="1" applyBorder="1"/>
    <xf numFmtId="0" fontId="2" fillId="3" borderId="14" xfId="2" applyFont="1" applyFill="1" applyBorder="1" applyAlignment="1">
      <alignment horizontal="center"/>
    </xf>
    <xf numFmtId="0" fontId="2" fillId="3" borderId="4" xfId="2" applyFont="1" applyFill="1" applyBorder="1"/>
    <xf numFmtId="0" fontId="2" fillId="0" borderId="4" xfId="2" applyFont="1" applyBorder="1" applyAlignment="1"/>
    <xf numFmtId="0" fontId="3" fillId="0" borderId="14" xfId="2" applyFont="1" applyBorder="1" applyAlignment="1"/>
    <xf numFmtId="0" fontId="3" fillId="0" borderId="5" xfId="2" applyFont="1" applyBorder="1" applyAlignment="1"/>
    <xf numFmtId="0" fontId="3" fillId="0" borderId="5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4" borderId="1" xfId="2" applyFont="1" applyFill="1" applyBorder="1"/>
    <xf numFmtId="0" fontId="2" fillId="4" borderId="1" xfId="2" applyFont="1" applyFill="1" applyBorder="1" applyAlignment="1">
      <alignment horizontal="center"/>
    </xf>
    <xf numFmtId="0" fontId="2" fillId="4" borderId="2" xfId="2" applyFont="1" applyFill="1" applyBorder="1"/>
    <xf numFmtId="0" fontId="2" fillId="4" borderId="5" xfId="2" applyFont="1" applyFill="1" applyBorder="1"/>
    <xf numFmtId="0" fontId="2" fillId="4" borderId="14" xfId="2" applyFont="1" applyFill="1" applyBorder="1"/>
    <xf numFmtId="0" fontId="2" fillId="3" borderId="14" xfId="2" applyFont="1" applyFill="1" applyBorder="1"/>
    <xf numFmtId="0" fontId="3" fillId="3" borderId="15" xfId="2" applyFont="1" applyFill="1" applyBorder="1"/>
    <xf numFmtId="0" fontId="3" fillId="3" borderId="14" xfId="2" applyFont="1" applyFill="1" applyBorder="1"/>
    <xf numFmtId="0" fontId="2" fillId="3" borderId="5" xfId="2" applyFont="1" applyFill="1" applyBorder="1" applyAlignment="1">
      <alignment horizontal="center"/>
    </xf>
    <xf numFmtId="0" fontId="2" fillId="4" borderId="1" xfId="2" applyFont="1" applyFill="1" applyBorder="1" applyAlignment="1">
      <alignment wrapText="1"/>
    </xf>
    <xf numFmtId="3" fontId="2" fillId="4" borderId="1" xfId="2" applyNumberFormat="1" applyFont="1" applyFill="1" applyBorder="1"/>
    <xf numFmtId="0" fontId="2" fillId="4" borderId="5" xfId="2" applyFont="1" applyFill="1" applyBorder="1" applyAlignment="1">
      <alignment wrapText="1"/>
    </xf>
    <xf numFmtId="0" fontId="2" fillId="4" borderId="5" xfId="2" applyFont="1" applyFill="1" applyBorder="1" applyAlignment="1">
      <alignment horizontal="center"/>
    </xf>
    <xf numFmtId="3" fontId="2" fillId="4" borderId="5" xfId="2" applyNumberFormat="1" applyFont="1" applyFill="1" applyBorder="1"/>
    <xf numFmtId="3" fontId="2" fillId="0" borderId="6" xfId="2" applyNumberFormat="1" applyFont="1" applyBorder="1"/>
    <xf numFmtId="0" fontId="2" fillId="0" borderId="11" xfId="2" applyFont="1" applyBorder="1" applyAlignment="1">
      <alignment horizontal="center"/>
    </xf>
    <xf numFmtId="0" fontId="3" fillId="0" borderId="6" xfId="2" applyFont="1" applyBorder="1" applyAlignment="1">
      <alignment wrapText="1"/>
    </xf>
    <xf numFmtId="0" fontId="3" fillId="0" borderId="2" xfId="2" applyFont="1" applyBorder="1" applyAlignment="1">
      <alignment wrapText="1"/>
    </xf>
    <xf numFmtId="3" fontId="2" fillId="3" borderId="1" xfId="2" applyNumberFormat="1" applyFont="1" applyFill="1" applyBorder="1"/>
    <xf numFmtId="0" fontId="2" fillId="3" borderId="2" xfId="2" applyFont="1" applyFill="1" applyBorder="1" applyAlignment="1">
      <alignment wrapText="1"/>
    </xf>
    <xf numFmtId="0" fontId="2" fillId="3" borderId="12" xfId="2" applyFont="1" applyFill="1" applyBorder="1" applyAlignment="1">
      <alignment wrapText="1"/>
    </xf>
    <xf numFmtId="3" fontId="2" fillId="3" borderId="12" xfId="2" applyNumberFormat="1" applyFont="1" applyFill="1" applyBorder="1"/>
    <xf numFmtId="0" fontId="2" fillId="5" borderId="1" xfId="2" applyFont="1" applyFill="1" applyBorder="1"/>
    <xf numFmtId="0" fontId="2" fillId="5" borderId="1" xfId="2" applyFont="1" applyFill="1" applyBorder="1" applyAlignment="1">
      <alignment horizontal="center"/>
    </xf>
    <xf numFmtId="3" fontId="2" fillId="5" borderId="1" xfId="2" applyNumberFormat="1" applyFont="1" applyFill="1" applyBorder="1"/>
    <xf numFmtId="0" fontId="2" fillId="5" borderId="12" xfId="2" applyFont="1" applyFill="1" applyBorder="1" applyAlignment="1">
      <alignment horizontal="center"/>
    </xf>
    <xf numFmtId="3" fontId="2" fillId="5" borderId="12" xfId="2" applyNumberFormat="1" applyFont="1" applyFill="1" applyBorder="1"/>
    <xf numFmtId="0" fontId="2" fillId="5" borderId="12" xfId="2" applyFont="1" applyFill="1" applyBorder="1"/>
    <xf numFmtId="0" fontId="2" fillId="5" borderId="13" xfId="2" applyFont="1" applyFill="1" applyBorder="1" applyAlignment="1">
      <alignment horizontal="center"/>
    </xf>
    <xf numFmtId="0" fontId="2" fillId="5" borderId="5" xfId="2" applyFont="1" applyFill="1" applyBorder="1"/>
    <xf numFmtId="0" fontId="2" fillId="5" borderId="5" xfId="2" applyFont="1" applyFill="1" applyBorder="1" applyAlignment="1">
      <alignment wrapText="1"/>
    </xf>
    <xf numFmtId="0" fontId="3" fillId="3" borderId="4" xfId="2" applyFont="1" applyFill="1" applyBorder="1"/>
    <xf numFmtId="0" fontId="3" fillId="3" borderId="1" xfId="2" applyFont="1" applyFill="1" applyBorder="1"/>
    <xf numFmtId="0" fontId="3" fillId="3" borderId="1" xfId="2" applyFont="1" applyFill="1" applyBorder="1" applyAlignment="1">
      <alignment wrapText="1"/>
    </xf>
    <xf numFmtId="0" fontId="2" fillId="5" borderId="7" xfId="2" applyFont="1" applyFill="1" applyBorder="1"/>
    <xf numFmtId="0" fontId="2" fillId="5" borderId="0" xfId="2" applyFont="1" applyFill="1" applyBorder="1" applyAlignment="1">
      <alignment wrapText="1"/>
    </xf>
    <xf numFmtId="0" fontId="3" fillId="3" borderId="3" xfId="2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49" fontId="2" fillId="0" borderId="1" xfId="2" applyNumberFormat="1" applyFont="1" applyFill="1" applyBorder="1" applyAlignment="1">
      <alignment horizontal="left"/>
    </xf>
    <xf numFmtId="49" fontId="2" fillId="0" borderId="5" xfId="2" applyNumberFormat="1" applyFont="1" applyFill="1" applyBorder="1" applyAlignment="1">
      <alignment horizontal="left"/>
    </xf>
    <xf numFmtId="0" fontId="6" fillId="3" borderId="0" xfId="0" applyFont="1" applyFill="1"/>
    <xf numFmtId="49" fontId="2" fillId="0" borderId="15" xfId="2" applyNumberFormat="1" applyFont="1" applyFill="1" applyBorder="1" applyAlignment="1">
      <alignment horizontal="left"/>
    </xf>
    <xf numFmtId="49" fontId="2" fillId="3" borderId="4" xfId="2" applyNumberFormat="1" applyFont="1" applyFill="1" applyBorder="1" applyAlignment="1">
      <alignment horizontal="left"/>
    </xf>
    <xf numFmtId="0" fontId="2" fillId="3" borderId="0" xfId="2" applyFont="1" applyFill="1" applyBorder="1"/>
    <xf numFmtId="0" fontId="2" fillId="3" borderId="6" xfId="2" applyFont="1" applyFill="1" applyBorder="1" applyAlignment="1">
      <alignment horizontal="center"/>
    </xf>
    <xf numFmtId="0" fontId="2" fillId="3" borderId="6" xfId="2" applyFont="1" applyFill="1" applyBorder="1"/>
    <xf numFmtId="0" fontId="2" fillId="3" borderId="11" xfId="2" applyFont="1" applyFill="1" applyBorder="1" applyAlignment="1">
      <alignment horizontal="center"/>
    </xf>
    <xf numFmtId="49" fontId="2" fillId="0" borderId="4" xfId="2" applyNumberFormat="1" applyFont="1" applyFill="1" applyBorder="1" applyAlignment="1">
      <alignment horizontal="left"/>
    </xf>
    <xf numFmtId="49" fontId="3" fillId="0" borderId="4" xfId="2" applyNumberFormat="1" applyFont="1" applyFill="1" applyBorder="1" applyAlignment="1">
      <alignment horizontal="left"/>
    </xf>
    <xf numFmtId="0" fontId="6" fillId="0" borderId="9" xfId="0" applyFont="1" applyBorder="1"/>
    <xf numFmtId="0" fontId="2" fillId="0" borderId="12" xfId="0" applyFont="1" applyBorder="1" applyAlignment="1">
      <alignment horizontal="center"/>
    </xf>
    <xf numFmtId="0" fontId="3" fillId="0" borderId="5" xfId="2" applyFont="1" applyBorder="1" applyAlignment="1">
      <alignment wrapText="1"/>
    </xf>
    <xf numFmtId="0" fontId="6" fillId="0" borderId="0" xfId="0" applyFont="1" applyBorder="1"/>
    <xf numFmtId="0" fontId="2" fillId="3" borderId="1" xfId="2" applyFont="1" applyFill="1" applyBorder="1" applyAlignment="1">
      <alignment wrapText="1"/>
    </xf>
    <xf numFmtId="0" fontId="2" fillId="3" borderId="8" xfId="2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3" borderId="5" xfId="2" applyNumberFormat="1" applyFont="1" applyFill="1" applyBorder="1" applyAlignment="1">
      <alignment horizontal="left"/>
    </xf>
    <xf numFmtId="0" fontId="2" fillId="3" borderId="0" xfId="2" applyFont="1" applyFill="1" applyBorder="1" applyAlignment="1">
      <alignment horizontal="center"/>
    </xf>
    <xf numFmtId="0" fontId="3" fillId="0" borderId="0" xfId="2" applyFont="1" applyBorder="1" applyAlignment="1"/>
    <xf numFmtId="49" fontId="2" fillId="0" borderId="0" xfId="2" applyNumberFormat="1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5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0" borderId="3" xfId="2" applyFont="1" applyBorder="1" applyAlignment="1">
      <alignment horizontal="center"/>
    </xf>
    <xf numFmtId="0" fontId="2" fillId="0" borderId="5" xfId="2" applyFont="1" applyBorder="1" applyAlignment="1">
      <alignment horizontal="left"/>
    </xf>
    <xf numFmtId="2" fontId="2" fillId="3" borderId="1" xfId="2" applyNumberFormat="1" applyFont="1" applyFill="1" applyBorder="1"/>
    <xf numFmtId="0" fontId="2" fillId="0" borderId="6" xfId="2" applyFont="1" applyBorder="1" applyAlignment="1">
      <alignment horizontal="center"/>
    </xf>
    <xf numFmtId="0" fontId="2" fillId="3" borderId="1" xfId="2" applyFont="1" applyFill="1" applyBorder="1" applyAlignment="1">
      <alignment horizontal="left" wrapText="1"/>
    </xf>
    <xf numFmtId="0" fontId="2" fillId="3" borderId="14" xfId="2" applyFont="1" applyFill="1" applyBorder="1" applyAlignment="1">
      <alignment wrapText="1"/>
    </xf>
    <xf numFmtId="3" fontId="2" fillId="3" borderId="5" xfId="2" applyNumberFormat="1" applyFont="1" applyFill="1" applyBorder="1"/>
    <xf numFmtId="0" fontId="2" fillId="3" borderId="3" xfId="2" applyFont="1" applyFill="1" applyBorder="1" applyAlignment="1">
      <alignment wrapText="1"/>
    </xf>
    <xf numFmtId="0" fontId="2" fillId="3" borderId="3" xfId="2" applyFont="1" applyFill="1" applyBorder="1" applyAlignment="1">
      <alignment horizontal="center"/>
    </xf>
    <xf numFmtId="3" fontId="2" fillId="3" borderId="3" xfId="2" applyNumberFormat="1" applyFont="1" applyFill="1" applyBorder="1"/>
    <xf numFmtId="0" fontId="2" fillId="3" borderId="10" xfId="2" applyFont="1" applyFill="1" applyBorder="1" applyAlignment="1">
      <alignment wrapText="1"/>
    </xf>
    <xf numFmtId="3" fontId="2" fillId="3" borderId="10" xfId="2" applyNumberFormat="1" applyFont="1" applyFill="1" applyBorder="1"/>
    <xf numFmtId="0" fontId="2" fillId="4" borderId="6" xfId="2" applyFont="1" applyFill="1" applyBorder="1"/>
    <xf numFmtId="0" fontId="2" fillId="4" borderId="0" xfId="2" applyFont="1" applyFill="1" applyBorder="1" applyAlignment="1">
      <alignment horizontal="left"/>
    </xf>
    <xf numFmtId="0" fontId="2" fillId="4" borderId="6" xfId="2" applyFont="1" applyFill="1" applyBorder="1" applyAlignment="1">
      <alignment horizontal="center"/>
    </xf>
    <xf numFmtId="0" fontId="2" fillId="2" borderId="13" xfId="2" applyFont="1" applyFill="1" applyBorder="1" applyAlignment="1">
      <alignment horizontal="center"/>
    </xf>
    <xf numFmtId="49" fontId="2" fillId="0" borderId="1" xfId="2" applyNumberFormat="1" applyFont="1" applyFill="1" applyBorder="1" applyAlignment="1">
      <alignment horizontal="center"/>
    </xf>
    <xf numFmtId="49" fontId="2" fillId="0" borderId="1" xfId="2" applyNumberFormat="1" applyFont="1" applyFill="1" applyBorder="1" applyAlignment="1">
      <alignment horizontal="center" wrapText="1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2" fillId="0" borderId="13" xfId="2" applyFont="1" applyBorder="1" applyAlignment="1">
      <alignment wrapText="1"/>
    </xf>
    <xf numFmtId="0" fontId="0" fillId="0" borderId="0" xfId="0" applyFont="1" applyBorder="1"/>
    <xf numFmtId="0" fontId="2" fillId="6" borderId="8" xfId="2" applyFont="1" applyFill="1" applyBorder="1"/>
    <xf numFmtId="0" fontId="2" fillId="6" borderId="12" xfId="2" applyFont="1" applyFill="1" applyBorder="1" applyAlignment="1">
      <alignment wrapText="1"/>
    </xf>
    <xf numFmtId="0" fontId="2" fillId="6" borderId="12" xfId="2" applyFont="1" applyFill="1" applyBorder="1" applyAlignment="1">
      <alignment horizontal="center"/>
    </xf>
    <xf numFmtId="3" fontId="2" fillId="6" borderId="12" xfId="2" applyNumberFormat="1" applyFont="1" applyFill="1" applyBorder="1"/>
    <xf numFmtId="0" fontId="2" fillId="6" borderId="12" xfId="2" applyFont="1" applyFill="1" applyBorder="1"/>
    <xf numFmtId="0" fontId="2" fillId="6" borderId="13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9" fillId="0" borderId="2" xfId="2" applyFont="1" applyBorder="1"/>
    <xf numFmtId="0" fontId="3" fillId="0" borderId="13" xfId="2" applyFont="1" applyBorder="1" applyAlignment="1">
      <alignment horizontal="center"/>
    </xf>
    <xf numFmtId="0" fontId="9" fillId="3" borderId="4" xfId="2" applyFont="1" applyFill="1" applyBorder="1"/>
    <xf numFmtId="0" fontId="3" fillId="3" borderId="1" xfId="2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2" applyFont="1" applyBorder="1" applyAlignment="1"/>
    <xf numFmtId="49" fontId="2" fillId="0" borderId="1" xfId="2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right"/>
    </xf>
    <xf numFmtId="49" fontId="2" fillId="0" borderId="5" xfId="2" applyNumberFormat="1" applyFont="1" applyFill="1" applyBorder="1" applyAlignment="1">
      <alignment horizontal="right"/>
    </xf>
    <xf numFmtId="49" fontId="2" fillId="0" borderId="15" xfId="2" applyNumberFormat="1" applyFont="1" applyFill="1" applyBorder="1" applyAlignment="1">
      <alignment horizontal="right"/>
    </xf>
    <xf numFmtId="49" fontId="2" fillId="0" borderId="8" xfId="2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right"/>
    </xf>
    <xf numFmtId="49" fontId="2" fillId="3" borderId="3" xfId="2" applyNumberFormat="1" applyFont="1" applyFill="1" applyBorder="1" applyAlignment="1">
      <alignment horizontal="right"/>
    </xf>
    <xf numFmtId="49" fontId="2" fillId="3" borderId="1" xfId="2" applyNumberFormat="1" applyFont="1" applyFill="1" applyBorder="1" applyAlignment="1">
      <alignment horizontal="right"/>
    </xf>
    <xf numFmtId="49" fontId="2" fillId="3" borderId="8" xfId="2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2" fillId="0" borderId="1" xfId="2" applyFont="1" applyFill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2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3" fontId="2" fillId="0" borderId="5" xfId="2" applyNumberFormat="1" applyFont="1" applyBorder="1" applyAlignment="1">
      <alignment horizontal="right"/>
    </xf>
    <xf numFmtId="0" fontId="10" fillId="0" borderId="0" xfId="2" applyFont="1" applyAlignment="1"/>
    <xf numFmtId="0" fontId="10" fillId="0" borderId="0" xfId="2" applyFont="1" applyAlignment="1">
      <alignment horizontal="right"/>
    </xf>
    <xf numFmtId="0" fontId="10" fillId="0" borderId="0" xfId="2" applyFont="1"/>
    <xf numFmtId="0" fontId="10" fillId="0" borderId="0" xfId="2" applyFont="1" applyAlignment="1">
      <alignment horizontal="left"/>
    </xf>
    <xf numFmtId="0" fontId="10" fillId="0" borderId="0" xfId="2" applyFont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1" xfId="2" applyFont="1" applyFill="1" applyBorder="1" applyAlignment="1">
      <alignment horizontal="center" wrapText="1"/>
    </xf>
    <xf numFmtId="3" fontId="2" fillId="3" borderId="1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3" borderId="0" xfId="0" applyFont="1" applyFill="1"/>
    <xf numFmtId="49" fontId="2" fillId="0" borderId="1" xfId="2" applyNumberFormat="1" applyFont="1" applyFill="1" applyBorder="1" applyAlignment="1">
      <alignment horizontal="left"/>
    </xf>
    <xf numFmtId="0" fontId="3" fillId="3" borderId="9" xfId="2" applyFont="1" applyFill="1" applyBorder="1" applyAlignment="1">
      <alignment horizontal="left" wrapText="1"/>
    </xf>
    <xf numFmtId="0" fontId="3" fillId="3" borderId="14" xfId="2" applyFont="1" applyFill="1" applyBorder="1" applyAlignment="1">
      <alignment horizontal="left" wrapText="1"/>
    </xf>
    <xf numFmtId="0" fontId="3" fillId="3" borderId="8" xfId="2" applyFont="1" applyFill="1" applyBorder="1" applyAlignment="1">
      <alignment horizontal="left" wrapText="1"/>
    </xf>
    <xf numFmtId="0" fontId="3" fillId="3" borderId="12" xfId="2" applyFont="1" applyFill="1" applyBorder="1" applyAlignment="1">
      <alignment horizontal="left" wrapText="1"/>
    </xf>
    <xf numFmtId="0" fontId="3" fillId="3" borderId="13" xfId="2" applyFont="1" applyFill="1" applyBorder="1" applyAlignment="1">
      <alignment horizontal="left" wrapText="1"/>
    </xf>
    <xf numFmtId="0" fontId="2" fillId="3" borderId="4" xfId="2" applyFont="1" applyFill="1" applyBorder="1" applyAlignment="1">
      <alignment horizontal="left" wrapText="1"/>
    </xf>
    <xf numFmtId="0" fontId="2" fillId="3" borderId="10" xfId="2" applyFont="1" applyFill="1" applyBorder="1" applyAlignment="1">
      <alignment horizontal="left" wrapText="1"/>
    </xf>
    <xf numFmtId="0" fontId="2" fillId="3" borderId="2" xfId="2" applyFont="1" applyFill="1" applyBorder="1" applyAlignment="1">
      <alignment horizontal="left" wrapText="1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10" fillId="0" borderId="0" xfId="2" applyFont="1" applyAlignment="1">
      <alignment horizontal="right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49" fontId="2" fillId="0" borderId="5" xfId="2" applyNumberFormat="1" applyFont="1" applyFill="1" applyBorder="1" applyAlignment="1">
      <alignment horizontal="right"/>
    </xf>
    <xf numFmtId="49" fontId="2" fillId="0" borderId="6" xfId="2" applyNumberFormat="1" applyFont="1" applyFill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0" fontId="2" fillId="0" borderId="6" xfId="2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3" xfId="2" applyFont="1" applyBorder="1" applyAlignment="1">
      <alignment horizontal="center"/>
    </xf>
    <xf numFmtId="49" fontId="2" fillId="0" borderId="7" xfId="2" applyNumberFormat="1" applyFont="1" applyFill="1" applyBorder="1" applyAlignment="1">
      <alignment horizontal="right"/>
    </xf>
    <xf numFmtId="49" fontId="2" fillId="0" borderId="8" xfId="2" applyNumberFormat="1" applyFont="1" applyFill="1" applyBorder="1" applyAlignment="1">
      <alignment horizontal="right"/>
    </xf>
    <xf numFmtId="0" fontId="2" fillId="0" borderId="3" xfId="2" applyFont="1" applyBorder="1" applyAlignment="1">
      <alignment horizontal="right"/>
    </xf>
    <xf numFmtId="49" fontId="2" fillId="0" borderId="1" xfId="2" applyNumberFormat="1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7" xfId="2" applyFont="1" applyBorder="1" applyAlignment="1">
      <alignment horizontal="left"/>
    </xf>
    <xf numFmtId="0" fontId="2" fillId="0" borderId="11" xfId="2" applyFont="1" applyBorder="1" applyAlignment="1">
      <alignment horizontal="left"/>
    </xf>
    <xf numFmtId="0" fontId="7" fillId="2" borderId="1" xfId="2" applyFont="1" applyFill="1" applyBorder="1" applyAlignment="1">
      <alignment horizontal="center"/>
    </xf>
    <xf numFmtId="0" fontId="3" fillId="0" borderId="4" xfId="2" applyFont="1" applyBorder="1" applyAlignment="1">
      <alignment horizontal="left" wrapText="1"/>
    </xf>
    <xf numFmtId="0" fontId="3" fillId="0" borderId="10" xfId="2" applyFont="1" applyBorder="1" applyAlignment="1">
      <alignment horizontal="left" wrapText="1"/>
    </xf>
    <xf numFmtId="0" fontId="3" fillId="0" borderId="2" xfId="2" applyFont="1" applyBorder="1" applyAlignment="1">
      <alignment horizontal="left" wrapText="1"/>
    </xf>
    <xf numFmtId="3" fontId="2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УровеньСтрок_2" xfId="1" builtinId="1" iLevel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6"/>
  <sheetViews>
    <sheetView tabSelected="1" workbookViewId="0">
      <selection activeCell="G4" sqref="G4"/>
    </sheetView>
  </sheetViews>
  <sheetFormatPr defaultRowHeight="15" x14ac:dyDescent="0.25"/>
  <cols>
    <col min="1" max="1" width="10.28515625" style="127" customWidth="1"/>
    <col min="2" max="2" width="39.5703125" style="127" customWidth="1"/>
    <col min="3" max="3" width="15.28515625" style="127" customWidth="1"/>
    <col min="4" max="5" width="11.28515625" style="127" customWidth="1"/>
    <col min="6" max="6" width="13.7109375" style="127" customWidth="1"/>
    <col min="7" max="7" width="18.42578125" style="128" customWidth="1"/>
    <col min="8" max="16384" width="9.140625" style="127"/>
  </cols>
  <sheetData>
    <row r="1" spans="1:8" ht="22.5" customHeight="1" x14ac:dyDescent="0.25">
      <c r="A1" s="12" t="s">
        <v>118</v>
      </c>
      <c r="B1" s="12"/>
      <c r="C1" s="12"/>
      <c r="D1" s="12"/>
      <c r="E1" s="12"/>
      <c r="F1" s="224" t="s">
        <v>250</v>
      </c>
      <c r="G1" s="225"/>
      <c r="H1" s="21"/>
    </row>
    <row r="2" spans="1:8" ht="19.5" customHeight="1" x14ac:dyDescent="0.25">
      <c r="A2" s="12"/>
      <c r="B2" s="12"/>
      <c r="C2" s="12"/>
      <c r="D2" s="12"/>
      <c r="E2" s="12"/>
      <c r="F2" s="248" t="s">
        <v>249</v>
      </c>
      <c r="G2" s="248"/>
    </row>
    <row r="3" spans="1:8" ht="20.25" customHeight="1" x14ac:dyDescent="0.25">
      <c r="A3" s="12"/>
      <c r="B3" s="12"/>
      <c r="C3" s="12"/>
      <c r="D3" s="12"/>
      <c r="E3" s="12"/>
      <c r="F3" s="226"/>
      <c r="G3" s="227" t="s">
        <v>251</v>
      </c>
    </row>
    <row r="4" spans="1:8" ht="18.75" customHeight="1" x14ac:dyDescent="0.25">
      <c r="A4" s="12"/>
      <c r="B4" s="12"/>
      <c r="C4" s="12"/>
      <c r="D4" s="12"/>
      <c r="E4" s="12"/>
      <c r="F4" s="228"/>
      <c r="G4" s="228" t="s">
        <v>282</v>
      </c>
    </row>
    <row r="5" spans="1:8" ht="12" customHeight="1" x14ac:dyDescent="0.25">
      <c r="F5" s="229"/>
      <c r="G5" s="230"/>
    </row>
    <row r="6" spans="1:8" ht="57.75" hidden="1" customHeight="1" x14ac:dyDescent="0.25">
      <c r="A6" s="12"/>
      <c r="B6" s="12"/>
      <c r="C6" s="12"/>
      <c r="D6" s="12"/>
      <c r="E6" s="12"/>
      <c r="F6" s="226"/>
      <c r="G6" s="231"/>
    </row>
    <row r="7" spans="1:8" ht="4.5" customHeight="1" x14ac:dyDescent="0.25">
      <c r="F7" s="229"/>
      <c r="G7" s="230"/>
    </row>
    <row r="8" spans="1:8" ht="12.75" customHeight="1" x14ac:dyDescent="0.25">
      <c r="F8" s="229"/>
      <c r="G8" s="232"/>
    </row>
    <row r="9" spans="1:8" x14ac:dyDescent="0.25">
      <c r="A9" s="21" t="s">
        <v>0</v>
      </c>
      <c r="B9" s="21"/>
      <c r="C9" s="21"/>
      <c r="D9" s="21"/>
      <c r="E9" s="21"/>
      <c r="F9" s="21"/>
      <c r="G9" s="2"/>
    </row>
    <row r="10" spans="1:8" x14ac:dyDescent="0.25">
      <c r="A10" s="21"/>
      <c r="B10" s="261" t="s">
        <v>255</v>
      </c>
      <c r="C10" s="261"/>
      <c r="D10" s="21"/>
      <c r="E10" s="21"/>
      <c r="F10" s="21"/>
      <c r="G10" s="2"/>
    </row>
    <row r="11" spans="1:8" x14ac:dyDescent="0.25">
      <c r="A11" s="21" t="s">
        <v>253</v>
      </c>
      <c r="B11" s="21"/>
      <c r="C11" s="21"/>
      <c r="D11" s="21"/>
      <c r="E11" s="21"/>
      <c r="F11" s="21"/>
      <c r="G11" s="21"/>
    </row>
    <row r="12" spans="1:8" x14ac:dyDescent="0.25">
      <c r="A12" s="21"/>
      <c r="B12" s="262" t="s">
        <v>252</v>
      </c>
      <c r="C12" s="262"/>
      <c r="D12" s="21"/>
      <c r="E12" s="21"/>
      <c r="F12" s="21"/>
      <c r="G12" s="21"/>
    </row>
    <row r="13" spans="1:8" x14ac:dyDescent="0.25">
      <c r="A13" s="12"/>
      <c r="B13" s="12" t="s">
        <v>254</v>
      </c>
      <c r="C13" s="12"/>
      <c r="D13" s="12"/>
      <c r="E13" s="12"/>
      <c r="F13" s="21"/>
      <c r="G13" s="2"/>
    </row>
    <row r="14" spans="1:8" x14ac:dyDescent="0.25">
      <c r="A14" s="7" t="s">
        <v>1</v>
      </c>
      <c r="B14" s="19"/>
      <c r="C14" s="13"/>
      <c r="D14" s="22"/>
      <c r="E14" s="13"/>
      <c r="F14" s="13"/>
      <c r="G14" s="24"/>
    </row>
    <row r="15" spans="1:8" x14ac:dyDescent="0.25">
      <c r="A15" s="7" t="s">
        <v>2</v>
      </c>
      <c r="B15" s="19"/>
      <c r="C15" s="13"/>
      <c r="D15" s="22"/>
      <c r="E15" s="13"/>
      <c r="F15" s="13"/>
      <c r="G15" s="24"/>
    </row>
    <row r="16" spans="1:8" x14ac:dyDescent="0.25">
      <c r="A16" s="7" t="s">
        <v>150</v>
      </c>
      <c r="B16" s="19"/>
      <c r="C16" s="13"/>
      <c r="D16" s="22"/>
      <c r="E16" s="13"/>
      <c r="F16" s="13"/>
      <c r="G16" s="24"/>
    </row>
    <row r="17" spans="1:24" x14ac:dyDescent="0.25">
      <c r="A17" s="7" t="s">
        <v>3</v>
      </c>
      <c r="B17" s="7"/>
      <c r="C17" s="19"/>
      <c r="D17" s="23"/>
      <c r="E17" s="13"/>
      <c r="F17" s="13"/>
      <c r="G17" s="24"/>
    </row>
    <row r="18" spans="1:24" x14ac:dyDescent="0.25">
      <c r="A18" s="246" t="s">
        <v>246</v>
      </c>
      <c r="B18" s="247"/>
      <c r="C18" s="247"/>
      <c r="D18" s="22"/>
      <c r="E18" s="13"/>
      <c r="F18" s="13"/>
      <c r="G18" s="24"/>
    </row>
    <row r="19" spans="1:24" x14ac:dyDescent="0.25">
      <c r="A19" s="44" t="s">
        <v>5</v>
      </c>
      <c r="B19" s="45"/>
      <c r="C19" s="41" t="s">
        <v>6</v>
      </c>
      <c r="D19" s="41"/>
      <c r="E19" s="44"/>
      <c r="F19" s="41" t="s">
        <v>7</v>
      </c>
      <c r="G19" s="41"/>
    </row>
    <row r="20" spans="1:24" x14ac:dyDescent="0.25">
      <c r="A20" s="46" t="s">
        <v>8</v>
      </c>
      <c r="B20" s="47"/>
      <c r="C20" s="43" t="s">
        <v>9</v>
      </c>
      <c r="D20" s="43" t="s">
        <v>10</v>
      </c>
      <c r="E20" s="43" t="s">
        <v>11</v>
      </c>
      <c r="F20" s="43" t="s">
        <v>12</v>
      </c>
      <c r="G20" s="43" t="s">
        <v>13</v>
      </c>
    </row>
    <row r="21" spans="1:24" x14ac:dyDescent="0.25">
      <c r="A21" s="46" t="s">
        <v>14</v>
      </c>
      <c r="B21" s="47" t="s">
        <v>15</v>
      </c>
      <c r="C21" s="43" t="s">
        <v>16</v>
      </c>
      <c r="D21" s="43" t="s">
        <v>17</v>
      </c>
      <c r="E21" s="43" t="s">
        <v>18</v>
      </c>
      <c r="F21" s="43" t="s">
        <v>141</v>
      </c>
      <c r="G21" s="43"/>
    </row>
    <row r="22" spans="1:24" x14ac:dyDescent="0.25">
      <c r="A22" s="46" t="s">
        <v>19</v>
      </c>
      <c r="B22" s="47"/>
      <c r="C22" s="43"/>
      <c r="D22" s="43"/>
      <c r="E22" s="43" t="s">
        <v>141</v>
      </c>
      <c r="F22" s="46"/>
      <c r="G22" s="43"/>
    </row>
    <row r="23" spans="1:24" x14ac:dyDescent="0.25">
      <c r="A23" s="48" t="s">
        <v>20</v>
      </c>
      <c r="B23" s="49"/>
      <c r="C23" s="42"/>
      <c r="D23" s="42"/>
      <c r="E23" s="48"/>
      <c r="F23" s="48"/>
      <c r="G23" s="42"/>
    </row>
    <row r="24" spans="1:24" x14ac:dyDescent="0.25">
      <c r="A24" s="50">
        <v>1</v>
      </c>
      <c r="B24" s="51">
        <v>2</v>
      </c>
      <c r="C24" s="50">
        <v>3</v>
      </c>
      <c r="D24" s="50">
        <v>4</v>
      </c>
      <c r="E24" s="50">
        <v>5</v>
      </c>
      <c r="F24" s="50">
        <v>6</v>
      </c>
      <c r="G24" s="50">
        <v>7</v>
      </c>
    </row>
    <row r="25" spans="1:24" x14ac:dyDescent="0.25">
      <c r="A25" s="204" t="s">
        <v>245</v>
      </c>
      <c r="B25" s="29"/>
      <c r="C25" s="7"/>
      <c r="D25" s="7"/>
      <c r="E25" s="7"/>
      <c r="F25" s="7"/>
      <c r="G25" s="7"/>
    </row>
    <row r="26" spans="1:24" x14ac:dyDescent="0.25">
      <c r="A26" s="7" t="s">
        <v>4</v>
      </c>
      <c r="B26" s="19"/>
      <c r="C26" s="13"/>
      <c r="D26" s="22"/>
      <c r="E26" s="13"/>
      <c r="F26" s="13"/>
      <c r="G26" s="24"/>
    </row>
    <row r="27" spans="1:24" x14ac:dyDescent="0.25">
      <c r="A27" s="7"/>
      <c r="B27" s="197" t="s">
        <v>21</v>
      </c>
      <c r="C27" s="7"/>
      <c r="D27" s="6"/>
      <c r="E27" s="7"/>
      <c r="F27" s="7"/>
      <c r="G27" s="6"/>
    </row>
    <row r="28" spans="1:24" x14ac:dyDescent="0.25">
      <c r="A28" s="3"/>
      <c r="B28" s="45" t="s">
        <v>22</v>
      </c>
      <c r="C28" s="3"/>
      <c r="D28" s="155"/>
      <c r="E28" s="8"/>
      <c r="F28" s="156"/>
      <c r="G28" s="155"/>
    </row>
    <row r="29" spans="1:24" x14ac:dyDescent="0.25">
      <c r="A29" s="5"/>
      <c r="B29" s="49" t="s">
        <v>23</v>
      </c>
      <c r="C29" s="5"/>
      <c r="D29" s="158"/>
      <c r="E29" s="9"/>
      <c r="F29" s="157"/>
      <c r="G29" s="158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x14ac:dyDescent="0.25">
      <c r="A30" s="205" t="s">
        <v>24</v>
      </c>
      <c r="B30" s="11" t="s">
        <v>25</v>
      </c>
      <c r="C30" s="6" t="s">
        <v>119</v>
      </c>
      <c r="D30" s="6" t="s">
        <v>26</v>
      </c>
      <c r="E30" s="7">
        <v>120</v>
      </c>
      <c r="F30" s="7">
        <f>G30*E30</f>
        <v>2400</v>
      </c>
      <c r="G30" s="6">
        <v>20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x14ac:dyDescent="0.25">
      <c r="A31" s="218">
        <v>22311600</v>
      </c>
      <c r="B31" s="35" t="s">
        <v>27</v>
      </c>
      <c r="C31" s="6" t="s">
        <v>119</v>
      </c>
      <c r="D31" s="37" t="s">
        <v>28</v>
      </c>
      <c r="E31" s="36">
        <v>700</v>
      </c>
      <c r="F31" s="7">
        <f t="shared" ref="F31:F57" si="0">G31*E31</f>
        <v>70000</v>
      </c>
      <c r="G31" s="37">
        <v>100</v>
      </c>
      <c r="J31" s="131"/>
      <c r="K31" s="131"/>
      <c r="L31" s="131"/>
      <c r="M31" s="131"/>
      <c r="N31" s="131"/>
      <c r="O31" s="131"/>
      <c r="P31" s="131"/>
      <c r="Q31" s="131"/>
      <c r="R31" s="131"/>
      <c r="S31" s="236"/>
      <c r="T31" s="131"/>
      <c r="U31" s="131"/>
      <c r="V31" s="131"/>
      <c r="W31" s="131"/>
      <c r="X31" s="131"/>
    </row>
    <row r="32" spans="1:24" x14ac:dyDescent="0.25">
      <c r="A32" s="205" t="s">
        <v>29</v>
      </c>
      <c r="B32" s="11" t="s">
        <v>30</v>
      </c>
      <c r="C32" s="6" t="s">
        <v>119</v>
      </c>
      <c r="D32" s="6" t="s">
        <v>28</v>
      </c>
      <c r="E32" s="7">
        <v>400</v>
      </c>
      <c r="F32" s="7">
        <f t="shared" si="0"/>
        <v>12000</v>
      </c>
      <c r="G32" s="6">
        <v>30</v>
      </c>
      <c r="J32" s="131"/>
      <c r="K32" s="131"/>
      <c r="L32" s="131"/>
      <c r="M32" s="131"/>
      <c r="N32" s="131"/>
      <c r="O32" s="131"/>
      <c r="P32" s="131"/>
      <c r="Q32" s="131"/>
      <c r="R32" s="131"/>
      <c r="S32" s="236"/>
      <c r="T32" s="131"/>
      <c r="U32" s="131"/>
      <c r="V32" s="131"/>
      <c r="W32" s="131"/>
      <c r="X32" s="131"/>
    </row>
    <row r="33" spans="1:24" x14ac:dyDescent="0.25">
      <c r="A33" s="205" t="s">
        <v>31</v>
      </c>
      <c r="B33" s="11" t="s">
        <v>32</v>
      </c>
      <c r="C33" s="6" t="s">
        <v>119</v>
      </c>
      <c r="D33" s="6" t="s">
        <v>28</v>
      </c>
      <c r="E33" s="7">
        <v>80</v>
      </c>
      <c r="F33" s="7">
        <f t="shared" si="0"/>
        <v>16000</v>
      </c>
      <c r="G33" s="6">
        <v>200</v>
      </c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236"/>
      <c r="U33" s="131"/>
      <c r="V33" s="131"/>
      <c r="W33" s="131"/>
      <c r="X33" s="131"/>
    </row>
    <row r="34" spans="1:24" x14ac:dyDescent="0.25">
      <c r="A34" s="205" t="s">
        <v>33</v>
      </c>
      <c r="B34" s="11" t="s">
        <v>34</v>
      </c>
      <c r="C34" s="6" t="s">
        <v>119</v>
      </c>
      <c r="D34" s="6" t="s">
        <v>28</v>
      </c>
      <c r="E34" s="7">
        <v>1000</v>
      </c>
      <c r="F34" s="7">
        <f t="shared" si="0"/>
        <v>5000</v>
      </c>
      <c r="G34" s="6">
        <v>5</v>
      </c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5">
      <c r="A35" s="205">
        <v>39263510</v>
      </c>
      <c r="B35" s="11" t="s">
        <v>35</v>
      </c>
      <c r="C35" s="6" t="s">
        <v>119</v>
      </c>
      <c r="D35" s="6" t="s">
        <v>26</v>
      </c>
      <c r="E35" s="7">
        <v>60</v>
      </c>
      <c r="F35" s="7">
        <f t="shared" si="0"/>
        <v>600</v>
      </c>
      <c r="G35" s="6">
        <v>10</v>
      </c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x14ac:dyDescent="0.25">
      <c r="A36" s="205">
        <v>39263520</v>
      </c>
      <c r="B36" s="11" t="s">
        <v>36</v>
      </c>
      <c r="C36" s="6" t="s">
        <v>119</v>
      </c>
      <c r="D36" s="6" t="s">
        <v>26</v>
      </c>
      <c r="E36" s="7">
        <v>80</v>
      </c>
      <c r="F36" s="7">
        <f t="shared" si="0"/>
        <v>800</v>
      </c>
      <c r="G36" s="6">
        <v>10</v>
      </c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x14ac:dyDescent="0.25">
      <c r="A37" s="205">
        <v>30197232</v>
      </c>
      <c r="B37" s="11" t="s">
        <v>37</v>
      </c>
      <c r="C37" s="6" t="s">
        <v>119</v>
      </c>
      <c r="D37" s="6" t="s">
        <v>28</v>
      </c>
      <c r="E37" s="7">
        <v>80</v>
      </c>
      <c r="F37" s="7">
        <f t="shared" si="0"/>
        <v>24000</v>
      </c>
      <c r="G37" s="6">
        <v>300</v>
      </c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x14ac:dyDescent="0.25">
      <c r="A38" s="205">
        <v>30197233</v>
      </c>
      <c r="B38" s="11" t="s">
        <v>38</v>
      </c>
      <c r="C38" s="6" t="s">
        <v>119</v>
      </c>
      <c r="D38" s="6" t="s">
        <v>28</v>
      </c>
      <c r="E38" s="7">
        <v>80</v>
      </c>
      <c r="F38" s="7">
        <f t="shared" si="0"/>
        <v>8000</v>
      </c>
      <c r="G38" s="6">
        <v>100</v>
      </c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x14ac:dyDescent="0.25">
      <c r="A39" s="205">
        <v>30197234</v>
      </c>
      <c r="B39" s="11" t="s">
        <v>39</v>
      </c>
      <c r="C39" s="6" t="s">
        <v>119</v>
      </c>
      <c r="D39" s="6" t="s">
        <v>28</v>
      </c>
      <c r="E39" s="7">
        <v>700</v>
      </c>
      <c r="F39" s="7">
        <f t="shared" si="0"/>
        <v>42000</v>
      </c>
      <c r="G39" s="6">
        <v>60</v>
      </c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x14ac:dyDescent="0.25">
      <c r="A40" s="205">
        <v>30199430</v>
      </c>
      <c r="B40" s="11" t="s">
        <v>40</v>
      </c>
      <c r="C40" s="6" t="s">
        <v>119</v>
      </c>
      <c r="D40" s="6" t="s">
        <v>26</v>
      </c>
      <c r="E40" s="7">
        <v>200</v>
      </c>
      <c r="F40" s="7">
        <f t="shared" si="0"/>
        <v>4000</v>
      </c>
      <c r="G40" s="6">
        <v>20</v>
      </c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x14ac:dyDescent="0.25">
      <c r="A41" s="205" t="s">
        <v>41</v>
      </c>
      <c r="B41" s="11" t="s">
        <v>42</v>
      </c>
      <c r="C41" s="6" t="s">
        <v>119</v>
      </c>
      <c r="D41" s="6" t="s">
        <v>26</v>
      </c>
      <c r="E41" s="7">
        <v>250</v>
      </c>
      <c r="F41" s="7">
        <f t="shared" si="0"/>
        <v>750</v>
      </c>
      <c r="G41" s="6">
        <v>3</v>
      </c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</row>
    <row r="42" spans="1:24" x14ac:dyDescent="0.25">
      <c r="A42" s="205">
        <v>30141210</v>
      </c>
      <c r="B42" s="11" t="s">
        <v>43</v>
      </c>
      <c r="C42" s="6" t="s">
        <v>119</v>
      </c>
      <c r="D42" s="6" t="s">
        <v>28</v>
      </c>
      <c r="E42" s="7">
        <v>3500</v>
      </c>
      <c r="F42" s="7">
        <f t="shared" si="0"/>
        <v>17500</v>
      </c>
      <c r="G42" s="6">
        <v>5</v>
      </c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1:24" x14ac:dyDescent="0.25">
      <c r="A43" s="205">
        <v>30192137</v>
      </c>
      <c r="B43" s="11" t="s">
        <v>44</v>
      </c>
      <c r="C43" s="6" t="s">
        <v>119</v>
      </c>
      <c r="D43" s="6" t="s">
        <v>28</v>
      </c>
      <c r="E43" s="7">
        <v>40</v>
      </c>
      <c r="F43" s="7">
        <f t="shared" si="0"/>
        <v>3200</v>
      </c>
      <c r="G43" s="6">
        <v>80</v>
      </c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</row>
    <row r="44" spans="1:24" x14ac:dyDescent="0.25">
      <c r="A44" s="205" t="s">
        <v>45</v>
      </c>
      <c r="B44" s="11" t="s">
        <v>46</v>
      </c>
      <c r="C44" s="6" t="s">
        <v>119</v>
      </c>
      <c r="D44" s="6" t="s">
        <v>28</v>
      </c>
      <c r="E44" s="7">
        <v>200</v>
      </c>
      <c r="F44" s="7">
        <f t="shared" si="0"/>
        <v>6000</v>
      </c>
      <c r="G44" s="6">
        <v>30</v>
      </c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</row>
    <row r="45" spans="1:24" x14ac:dyDescent="0.25">
      <c r="A45" s="205" t="s">
        <v>47</v>
      </c>
      <c r="B45" s="11" t="s">
        <v>48</v>
      </c>
      <c r="C45" s="6" t="s">
        <v>119</v>
      </c>
      <c r="D45" s="6" t="s">
        <v>28</v>
      </c>
      <c r="E45" s="7">
        <v>50</v>
      </c>
      <c r="F45" s="7">
        <f t="shared" si="0"/>
        <v>750</v>
      </c>
      <c r="G45" s="6">
        <v>15</v>
      </c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</row>
    <row r="46" spans="1:24" x14ac:dyDescent="0.25">
      <c r="A46" s="205">
        <v>30192220</v>
      </c>
      <c r="B46" s="11" t="s">
        <v>49</v>
      </c>
      <c r="C46" s="6" t="s">
        <v>119</v>
      </c>
      <c r="D46" s="6" t="s">
        <v>28</v>
      </c>
      <c r="E46" s="7">
        <v>80</v>
      </c>
      <c r="F46" s="7">
        <f t="shared" si="0"/>
        <v>960</v>
      </c>
      <c r="G46" s="6">
        <v>12</v>
      </c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</row>
    <row r="47" spans="1:24" x14ac:dyDescent="0.25">
      <c r="A47" s="205">
        <v>30192710</v>
      </c>
      <c r="B47" s="11" t="s">
        <v>50</v>
      </c>
      <c r="C47" s="6" t="s">
        <v>119</v>
      </c>
      <c r="D47" s="6" t="s">
        <v>28</v>
      </c>
      <c r="E47" s="7">
        <v>200</v>
      </c>
      <c r="F47" s="7">
        <f t="shared" si="0"/>
        <v>4800</v>
      </c>
      <c r="G47" s="6">
        <v>24</v>
      </c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</row>
    <row r="48" spans="1:24" x14ac:dyDescent="0.25">
      <c r="A48" s="205" t="s">
        <v>51</v>
      </c>
      <c r="B48" s="11" t="s">
        <v>52</v>
      </c>
      <c r="C48" s="6" t="s">
        <v>119</v>
      </c>
      <c r="D48" s="6" t="s">
        <v>28</v>
      </c>
      <c r="E48" s="7">
        <v>1200</v>
      </c>
      <c r="F48" s="7">
        <f t="shared" si="0"/>
        <v>8400</v>
      </c>
      <c r="G48" s="6">
        <v>7</v>
      </c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</row>
    <row r="49" spans="1:24" x14ac:dyDescent="0.25">
      <c r="A49" s="205">
        <v>30197111</v>
      </c>
      <c r="B49" s="11" t="s">
        <v>53</v>
      </c>
      <c r="C49" s="6" t="s">
        <v>119</v>
      </c>
      <c r="D49" s="6" t="s">
        <v>26</v>
      </c>
      <c r="E49" s="7">
        <v>100</v>
      </c>
      <c r="F49" s="7">
        <f t="shared" si="0"/>
        <v>5000</v>
      </c>
      <c r="G49" s="6">
        <v>50</v>
      </c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</row>
    <row r="50" spans="1:24" x14ac:dyDescent="0.25">
      <c r="A50" s="205" t="s">
        <v>54</v>
      </c>
      <c r="B50" s="11" t="s">
        <v>53</v>
      </c>
      <c r="C50" s="6" t="s">
        <v>119</v>
      </c>
      <c r="D50" s="6" t="s">
        <v>26</v>
      </c>
      <c r="E50" s="7">
        <v>200</v>
      </c>
      <c r="F50" s="7">
        <f t="shared" si="0"/>
        <v>6000</v>
      </c>
      <c r="G50" s="6">
        <v>30</v>
      </c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</row>
    <row r="51" spans="1:24" x14ac:dyDescent="0.25">
      <c r="A51" s="205">
        <v>39292500</v>
      </c>
      <c r="B51" s="11" t="s">
        <v>55</v>
      </c>
      <c r="C51" s="6" t="s">
        <v>119</v>
      </c>
      <c r="D51" s="6" t="s">
        <v>28</v>
      </c>
      <c r="E51" s="7">
        <v>100</v>
      </c>
      <c r="F51" s="7">
        <f t="shared" si="0"/>
        <v>1500</v>
      </c>
      <c r="G51" s="6">
        <v>15</v>
      </c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</row>
    <row r="52" spans="1:24" x14ac:dyDescent="0.25">
      <c r="A52" s="205">
        <v>30197231</v>
      </c>
      <c r="B52" s="11" t="s">
        <v>56</v>
      </c>
      <c r="C52" s="6" t="s">
        <v>119</v>
      </c>
      <c r="D52" s="6" t="s">
        <v>26</v>
      </c>
      <c r="E52" s="7">
        <v>1100</v>
      </c>
      <c r="F52" s="7">
        <f t="shared" si="0"/>
        <v>33000</v>
      </c>
      <c r="G52" s="6">
        <v>30</v>
      </c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1:24" x14ac:dyDescent="0.25">
      <c r="A53" s="205">
        <v>39241210</v>
      </c>
      <c r="B53" s="11" t="s">
        <v>57</v>
      </c>
      <c r="C53" s="6" t="s">
        <v>119</v>
      </c>
      <c r="D53" s="6" t="s">
        <v>28</v>
      </c>
      <c r="E53" s="7">
        <v>230</v>
      </c>
      <c r="F53" s="7">
        <f t="shared" si="0"/>
        <v>1840</v>
      </c>
      <c r="G53" s="6">
        <v>8</v>
      </c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</row>
    <row r="54" spans="1:24" x14ac:dyDescent="0.25">
      <c r="A54" s="205">
        <v>30197622</v>
      </c>
      <c r="B54" s="11" t="s">
        <v>58</v>
      </c>
      <c r="C54" s="6" t="s">
        <v>119</v>
      </c>
      <c r="D54" s="6" t="s">
        <v>26</v>
      </c>
      <c r="E54" s="7">
        <v>2500</v>
      </c>
      <c r="F54" s="7">
        <f t="shared" si="0"/>
        <v>525000</v>
      </c>
      <c r="G54" s="6">
        <v>210</v>
      </c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 spans="1:24" x14ac:dyDescent="0.25">
      <c r="A55" s="205">
        <v>30197650</v>
      </c>
      <c r="B55" s="11" t="s">
        <v>151</v>
      </c>
      <c r="C55" s="6" t="s">
        <v>119</v>
      </c>
      <c r="D55" s="6" t="s">
        <v>26</v>
      </c>
      <c r="E55" s="7">
        <v>1400</v>
      </c>
      <c r="F55" s="7">
        <f t="shared" si="0"/>
        <v>14000</v>
      </c>
      <c r="G55" s="6">
        <v>10</v>
      </c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</row>
    <row r="56" spans="1:24" x14ac:dyDescent="0.25">
      <c r="A56" s="205" t="s">
        <v>154</v>
      </c>
      <c r="B56" s="11" t="s">
        <v>152</v>
      </c>
      <c r="C56" s="6" t="str">
        <f>C55</f>
        <v>ՄԱ/ահ/</v>
      </c>
      <c r="D56" s="6" t="s">
        <v>28</v>
      </c>
      <c r="E56" s="7">
        <v>4000</v>
      </c>
      <c r="F56" s="32">
        <f t="shared" si="0"/>
        <v>20000</v>
      </c>
      <c r="G56" s="6">
        <v>5</v>
      </c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</row>
    <row r="57" spans="1:24" x14ac:dyDescent="0.25">
      <c r="A57" s="205">
        <v>39263600</v>
      </c>
      <c r="B57" s="53" t="s">
        <v>153</v>
      </c>
      <c r="C57" s="176" t="str">
        <f>C56</f>
        <v>ՄԱ/ահ/</v>
      </c>
      <c r="D57" s="155" t="str">
        <f>D56</f>
        <v>հատ</v>
      </c>
      <c r="E57" s="3">
        <v>3000</v>
      </c>
      <c r="F57" s="55">
        <f t="shared" si="0"/>
        <v>15000</v>
      </c>
      <c r="G57" s="155">
        <v>5</v>
      </c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</row>
    <row r="58" spans="1:24" x14ac:dyDescent="0.25">
      <c r="A58" s="130"/>
      <c r="B58" s="53"/>
      <c r="C58" s="176"/>
      <c r="D58" s="155"/>
      <c r="E58" s="3"/>
      <c r="F58" s="54"/>
      <c r="G58" s="155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</row>
    <row r="59" spans="1:24" x14ac:dyDescent="0.25">
      <c r="A59" s="3"/>
      <c r="B59" s="45" t="s">
        <v>59</v>
      </c>
      <c r="C59" s="176"/>
      <c r="D59" s="155"/>
      <c r="E59" s="8"/>
      <c r="F59" s="3"/>
      <c r="G59" s="155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</row>
    <row r="60" spans="1:24" x14ac:dyDescent="0.25">
      <c r="A60" s="5"/>
      <c r="B60" s="49" t="s">
        <v>60</v>
      </c>
      <c r="C60" s="178"/>
      <c r="D60" s="158"/>
      <c r="E60" s="9"/>
      <c r="F60" s="17"/>
      <c r="G60" s="158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</row>
    <row r="61" spans="1:24" x14ac:dyDescent="0.25">
      <c r="A61" s="205">
        <v>39836000</v>
      </c>
      <c r="B61" s="11" t="s">
        <v>61</v>
      </c>
      <c r="C61" s="6" t="s">
        <v>119</v>
      </c>
      <c r="D61" s="6" t="s">
        <v>28</v>
      </c>
      <c r="E61" s="7">
        <v>800</v>
      </c>
      <c r="F61" s="18">
        <f>G61*E61</f>
        <v>6400</v>
      </c>
      <c r="G61" s="6">
        <v>8</v>
      </c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</row>
    <row r="62" spans="1:24" x14ac:dyDescent="0.25">
      <c r="A62" s="205" t="s">
        <v>62</v>
      </c>
      <c r="B62" s="11" t="s">
        <v>63</v>
      </c>
      <c r="C62" s="6" t="s">
        <v>119</v>
      </c>
      <c r="D62" s="6" t="s">
        <v>28</v>
      </c>
      <c r="E62" s="7">
        <v>320</v>
      </c>
      <c r="F62" s="18">
        <f t="shared" ref="F62:F89" si="1">G62*E62</f>
        <v>19200</v>
      </c>
      <c r="G62" s="6">
        <v>60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</row>
    <row r="63" spans="1:24" x14ac:dyDescent="0.25">
      <c r="A63" s="205">
        <v>39831284</v>
      </c>
      <c r="B63" s="11" t="s">
        <v>64</v>
      </c>
      <c r="C63" s="6" t="s">
        <v>119</v>
      </c>
      <c r="D63" s="6" t="s">
        <v>28</v>
      </c>
      <c r="E63" s="7">
        <v>2500</v>
      </c>
      <c r="F63" s="18">
        <f t="shared" si="1"/>
        <v>20000</v>
      </c>
      <c r="G63" s="6">
        <v>8</v>
      </c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</row>
    <row r="64" spans="1:24" s="131" customFormat="1" x14ac:dyDescent="0.25">
      <c r="A64" s="214">
        <v>31521280</v>
      </c>
      <c r="B64" s="25" t="s">
        <v>120</v>
      </c>
      <c r="C64" s="33" t="s">
        <v>119</v>
      </c>
      <c r="D64" s="33" t="s">
        <v>28</v>
      </c>
      <c r="E64" s="32">
        <v>1200</v>
      </c>
      <c r="F64" s="52">
        <f t="shared" si="1"/>
        <v>12000</v>
      </c>
      <c r="G64" s="33">
        <v>10</v>
      </c>
    </row>
    <row r="65" spans="1:7" s="131" customFormat="1" x14ac:dyDescent="0.25">
      <c r="A65" s="214">
        <v>31521280</v>
      </c>
      <c r="B65" s="25" t="s">
        <v>121</v>
      </c>
      <c r="C65" s="33" t="s">
        <v>119</v>
      </c>
      <c r="D65" s="33" t="s">
        <v>28</v>
      </c>
      <c r="E65" s="32">
        <v>1800</v>
      </c>
      <c r="F65" s="52">
        <f t="shared" si="1"/>
        <v>18000</v>
      </c>
      <c r="G65" s="33">
        <v>10</v>
      </c>
    </row>
    <row r="66" spans="1:7" s="131" customFormat="1" x14ac:dyDescent="0.25">
      <c r="A66" s="214">
        <v>31521280</v>
      </c>
      <c r="B66" s="25" t="s">
        <v>122</v>
      </c>
      <c r="C66" s="33" t="s">
        <v>119</v>
      </c>
      <c r="D66" s="33" t="s">
        <v>28</v>
      </c>
      <c r="E66" s="32">
        <v>4500</v>
      </c>
      <c r="F66" s="52">
        <f t="shared" si="1"/>
        <v>54000</v>
      </c>
      <c r="G66" s="33">
        <v>12</v>
      </c>
    </row>
    <row r="67" spans="1:7" s="131" customFormat="1" x14ac:dyDescent="0.25">
      <c r="A67" s="214">
        <v>31521220</v>
      </c>
      <c r="B67" s="25" t="s">
        <v>65</v>
      </c>
      <c r="C67" s="33" t="s">
        <v>119</v>
      </c>
      <c r="D67" s="33" t="s">
        <v>28</v>
      </c>
      <c r="E67" s="32">
        <v>2500</v>
      </c>
      <c r="F67" s="52">
        <f t="shared" si="1"/>
        <v>60000</v>
      </c>
      <c r="G67" s="33">
        <v>24</v>
      </c>
    </row>
    <row r="68" spans="1:7" s="131" customFormat="1" x14ac:dyDescent="0.25">
      <c r="A68" s="214">
        <v>39831246</v>
      </c>
      <c r="B68" s="25" t="s">
        <v>165</v>
      </c>
      <c r="C68" s="33" t="s">
        <v>119</v>
      </c>
      <c r="D68" s="33" t="s">
        <v>28</v>
      </c>
      <c r="E68" s="32">
        <v>430</v>
      </c>
      <c r="F68" s="52">
        <f t="shared" si="1"/>
        <v>8600</v>
      </c>
      <c r="G68" s="33">
        <v>20</v>
      </c>
    </row>
    <row r="69" spans="1:7" s="131" customFormat="1" x14ac:dyDescent="0.25">
      <c r="A69" s="214" t="s">
        <v>66</v>
      </c>
      <c r="B69" s="25" t="s">
        <v>67</v>
      </c>
      <c r="C69" s="33" t="s">
        <v>119</v>
      </c>
      <c r="D69" s="33" t="s">
        <v>28</v>
      </c>
      <c r="E69" s="32">
        <v>400</v>
      </c>
      <c r="F69" s="52">
        <f t="shared" si="1"/>
        <v>8000</v>
      </c>
      <c r="G69" s="33">
        <v>20</v>
      </c>
    </row>
    <row r="70" spans="1:7" s="131" customFormat="1" x14ac:dyDescent="0.25">
      <c r="A70" s="214" t="s">
        <v>68</v>
      </c>
      <c r="B70" s="25" t="s">
        <v>69</v>
      </c>
      <c r="C70" s="33" t="s">
        <v>119</v>
      </c>
      <c r="D70" s="33" t="s">
        <v>28</v>
      </c>
      <c r="E70" s="32">
        <v>450</v>
      </c>
      <c r="F70" s="52">
        <f t="shared" si="1"/>
        <v>1800</v>
      </c>
      <c r="G70" s="33">
        <v>4</v>
      </c>
    </row>
    <row r="71" spans="1:7" s="131" customFormat="1" x14ac:dyDescent="0.25">
      <c r="A71" s="214">
        <v>33761100</v>
      </c>
      <c r="B71" s="25" t="s">
        <v>70</v>
      </c>
      <c r="C71" s="33" t="s">
        <v>119</v>
      </c>
      <c r="D71" s="33" t="s">
        <v>28</v>
      </c>
      <c r="E71" s="32">
        <v>170</v>
      </c>
      <c r="F71" s="52">
        <f t="shared" si="1"/>
        <v>11050</v>
      </c>
      <c r="G71" s="33">
        <v>65</v>
      </c>
    </row>
    <row r="72" spans="1:7" s="131" customFormat="1" x14ac:dyDescent="0.25">
      <c r="A72" s="214" t="s">
        <v>71</v>
      </c>
      <c r="B72" s="25" t="s">
        <v>72</v>
      </c>
      <c r="C72" s="33" t="s">
        <v>119</v>
      </c>
      <c r="D72" s="33" t="s">
        <v>28</v>
      </c>
      <c r="E72" s="32">
        <v>700</v>
      </c>
      <c r="F72" s="52">
        <f t="shared" si="1"/>
        <v>8400</v>
      </c>
      <c r="G72" s="33">
        <v>12</v>
      </c>
    </row>
    <row r="73" spans="1:7" s="131" customFormat="1" x14ac:dyDescent="0.25">
      <c r="A73" s="214">
        <v>39831283</v>
      </c>
      <c r="B73" s="25" t="s">
        <v>73</v>
      </c>
      <c r="C73" s="33" t="s">
        <v>119</v>
      </c>
      <c r="D73" s="33" t="s">
        <v>28</v>
      </c>
      <c r="E73" s="32">
        <v>70</v>
      </c>
      <c r="F73" s="52">
        <f t="shared" si="1"/>
        <v>1680</v>
      </c>
      <c r="G73" s="33">
        <v>24</v>
      </c>
    </row>
    <row r="74" spans="1:7" s="131" customFormat="1" x14ac:dyDescent="0.25">
      <c r="A74" s="214">
        <v>39831282</v>
      </c>
      <c r="B74" s="25" t="s">
        <v>124</v>
      </c>
      <c r="C74" s="33" t="s">
        <v>119</v>
      </c>
      <c r="D74" s="33" t="s">
        <v>28</v>
      </c>
      <c r="E74" s="32">
        <v>100</v>
      </c>
      <c r="F74" s="52">
        <f t="shared" si="1"/>
        <v>3200</v>
      </c>
      <c r="G74" s="33">
        <v>32</v>
      </c>
    </row>
    <row r="75" spans="1:7" s="131" customFormat="1" x14ac:dyDescent="0.25">
      <c r="A75" s="214">
        <v>39831280</v>
      </c>
      <c r="B75" s="25" t="s">
        <v>123</v>
      </c>
      <c r="C75" s="33" t="s">
        <v>119</v>
      </c>
      <c r="D75" s="33" t="s">
        <v>28</v>
      </c>
      <c r="E75" s="32">
        <v>1200</v>
      </c>
      <c r="F75" s="52">
        <f t="shared" si="1"/>
        <v>28800</v>
      </c>
      <c r="G75" s="33">
        <v>24</v>
      </c>
    </row>
    <row r="76" spans="1:7" s="131" customFormat="1" x14ac:dyDescent="0.25">
      <c r="A76" s="214">
        <v>18421140</v>
      </c>
      <c r="B76" s="25" t="s">
        <v>74</v>
      </c>
      <c r="C76" s="33" t="s">
        <v>119</v>
      </c>
      <c r="D76" s="33" t="s">
        <v>75</v>
      </c>
      <c r="E76" s="32">
        <v>500</v>
      </c>
      <c r="F76" s="52">
        <f t="shared" si="1"/>
        <v>12000</v>
      </c>
      <c r="G76" s="33">
        <v>24</v>
      </c>
    </row>
    <row r="77" spans="1:7" s="131" customFormat="1" x14ac:dyDescent="0.25">
      <c r="A77" s="214">
        <v>39831247</v>
      </c>
      <c r="B77" s="25" t="s">
        <v>76</v>
      </c>
      <c r="C77" s="33" t="s">
        <v>119</v>
      </c>
      <c r="D77" s="33" t="s">
        <v>28</v>
      </c>
      <c r="E77" s="32">
        <v>1100</v>
      </c>
      <c r="F77" s="52">
        <f t="shared" si="1"/>
        <v>17600</v>
      </c>
      <c r="G77" s="33">
        <v>16</v>
      </c>
    </row>
    <row r="78" spans="1:7" s="131" customFormat="1" x14ac:dyDescent="0.25">
      <c r="A78" s="214">
        <v>33761400</v>
      </c>
      <c r="B78" s="25" t="s">
        <v>77</v>
      </c>
      <c r="C78" s="33" t="s">
        <v>119</v>
      </c>
      <c r="D78" s="33" t="s">
        <v>26</v>
      </c>
      <c r="E78" s="32">
        <v>350</v>
      </c>
      <c r="F78" s="52">
        <f t="shared" si="1"/>
        <v>8400</v>
      </c>
      <c r="G78" s="33">
        <v>24</v>
      </c>
    </row>
    <row r="79" spans="1:7" x14ac:dyDescent="0.25">
      <c r="A79" s="205">
        <v>39831272</v>
      </c>
      <c r="B79" s="11" t="s">
        <v>78</v>
      </c>
      <c r="C79" s="6" t="s">
        <v>119</v>
      </c>
      <c r="D79" s="6" t="s">
        <v>28</v>
      </c>
      <c r="E79" s="7">
        <v>300</v>
      </c>
      <c r="F79" s="18">
        <f t="shared" si="1"/>
        <v>4800</v>
      </c>
      <c r="G79" s="6">
        <v>16</v>
      </c>
    </row>
    <row r="80" spans="1:7" x14ac:dyDescent="0.25">
      <c r="A80" s="205">
        <v>39812410</v>
      </c>
      <c r="B80" s="11" t="s">
        <v>79</v>
      </c>
      <c r="C80" s="6" t="s">
        <v>119</v>
      </c>
      <c r="D80" s="6" t="s">
        <v>28</v>
      </c>
      <c r="E80" s="7">
        <v>600</v>
      </c>
      <c r="F80" s="18">
        <f t="shared" si="1"/>
        <v>6000</v>
      </c>
      <c r="G80" s="6">
        <v>10</v>
      </c>
    </row>
    <row r="81" spans="1:7" x14ac:dyDescent="0.25">
      <c r="A81" s="205" t="s">
        <v>80</v>
      </c>
      <c r="B81" s="11" t="s">
        <v>81</v>
      </c>
      <c r="C81" s="6" t="s">
        <v>119</v>
      </c>
      <c r="D81" s="6" t="s">
        <v>28</v>
      </c>
      <c r="E81" s="7">
        <v>300</v>
      </c>
      <c r="F81" s="18">
        <f>G81*E81</f>
        <v>12000</v>
      </c>
      <c r="G81" s="6">
        <v>40</v>
      </c>
    </row>
    <row r="82" spans="1:7" x14ac:dyDescent="0.25">
      <c r="A82" s="205" t="s">
        <v>143</v>
      </c>
      <c r="B82" s="11" t="s">
        <v>144</v>
      </c>
      <c r="C82" s="6" t="s">
        <v>119</v>
      </c>
      <c r="D82" s="6" t="s">
        <v>28</v>
      </c>
      <c r="E82" s="7">
        <v>3500</v>
      </c>
      <c r="F82" s="18">
        <f>G82*E82</f>
        <v>7000</v>
      </c>
      <c r="G82" s="6">
        <v>2</v>
      </c>
    </row>
    <row r="83" spans="1:7" x14ac:dyDescent="0.25">
      <c r="A83" s="205" t="s">
        <v>142</v>
      </c>
      <c r="B83" s="11" t="s">
        <v>145</v>
      </c>
      <c r="C83" s="6" t="s">
        <v>119</v>
      </c>
      <c r="D83" s="6" t="s">
        <v>28</v>
      </c>
      <c r="E83" s="7">
        <v>3000</v>
      </c>
      <c r="F83" s="18">
        <f>G83*E83</f>
        <v>15000</v>
      </c>
      <c r="G83" s="6">
        <v>5</v>
      </c>
    </row>
    <row r="84" spans="1:7" x14ac:dyDescent="0.25">
      <c r="A84" s="205"/>
      <c r="B84" s="11"/>
      <c r="C84" s="6"/>
      <c r="D84" s="6"/>
      <c r="E84" s="7"/>
      <c r="F84" s="18"/>
      <c r="G84" s="6"/>
    </row>
    <row r="85" spans="1:7" x14ac:dyDescent="0.25">
      <c r="A85" s="205"/>
      <c r="B85" s="56" t="s">
        <v>156</v>
      </c>
      <c r="C85" s="6"/>
      <c r="D85" s="6"/>
      <c r="E85" s="7"/>
      <c r="F85" s="18"/>
      <c r="G85" s="6"/>
    </row>
    <row r="86" spans="1:7" x14ac:dyDescent="0.25">
      <c r="A86" s="205">
        <v>34111100</v>
      </c>
      <c r="B86" s="11" t="s">
        <v>157</v>
      </c>
      <c r="C86" s="6" t="s">
        <v>155</v>
      </c>
      <c r="D86" s="6" t="s">
        <v>28</v>
      </c>
      <c r="E86" s="57">
        <v>8000000</v>
      </c>
      <c r="F86" s="58">
        <v>8000000</v>
      </c>
      <c r="G86" s="6">
        <v>1</v>
      </c>
    </row>
    <row r="87" spans="1:7" x14ac:dyDescent="0.25">
      <c r="A87" s="217"/>
      <c r="B87" s="11"/>
      <c r="C87" s="6"/>
      <c r="D87" s="6"/>
      <c r="E87" s="7"/>
      <c r="F87" s="52"/>
      <c r="G87" s="6"/>
    </row>
    <row r="88" spans="1:7" x14ac:dyDescent="0.25">
      <c r="A88" s="205" t="s">
        <v>82</v>
      </c>
      <c r="B88" s="11" t="s">
        <v>83</v>
      </c>
      <c r="C88" s="6" t="s">
        <v>155</v>
      </c>
      <c r="D88" s="6" t="s">
        <v>84</v>
      </c>
      <c r="E88" s="16">
        <v>420</v>
      </c>
      <c r="F88" s="18">
        <f t="shared" si="1"/>
        <v>3360000</v>
      </c>
      <c r="G88" s="6">
        <v>8000</v>
      </c>
    </row>
    <row r="89" spans="1:7" x14ac:dyDescent="0.25">
      <c r="A89" s="205" t="s">
        <v>85</v>
      </c>
      <c r="B89" s="25" t="s">
        <v>86</v>
      </c>
      <c r="C89" s="6" t="str">
        <f>+C88</f>
        <v>ԷԱՃ</v>
      </c>
      <c r="D89" s="6" t="s">
        <v>84</v>
      </c>
      <c r="E89" s="7">
        <v>400</v>
      </c>
      <c r="F89" s="18">
        <f t="shared" si="1"/>
        <v>920000</v>
      </c>
      <c r="G89" s="6">
        <v>2300</v>
      </c>
    </row>
    <row r="90" spans="1:7" x14ac:dyDescent="0.25">
      <c r="A90" s="205"/>
      <c r="B90" s="25"/>
      <c r="C90" s="6"/>
      <c r="D90" s="6"/>
      <c r="E90" s="7"/>
      <c r="F90" s="18"/>
      <c r="G90" s="6"/>
    </row>
    <row r="91" spans="1:7" x14ac:dyDescent="0.25">
      <c r="A91" s="205" t="s">
        <v>87</v>
      </c>
      <c r="B91" s="11" t="s">
        <v>88</v>
      </c>
      <c r="C91" s="6" t="s">
        <v>119</v>
      </c>
      <c r="D91" s="6" t="s">
        <v>89</v>
      </c>
      <c r="E91" s="59">
        <v>700000</v>
      </c>
      <c r="F91" s="18">
        <f>G91*E91</f>
        <v>700000</v>
      </c>
      <c r="G91" s="6">
        <v>1</v>
      </c>
    </row>
    <row r="92" spans="1:7" x14ac:dyDescent="0.25">
      <c r="A92" s="205"/>
      <c r="B92" s="11"/>
      <c r="C92" s="6"/>
      <c r="D92" s="6"/>
      <c r="E92" s="59"/>
      <c r="F92" s="18"/>
      <c r="G92" s="6"/>
    </row>
    <row r="93" spans="1:7" x14ac:dyDescent="0.25">
      <c r="A93" s="205"/>
      <c r="B93" s="56" t="s">
        <v>217</v>
      </c>
      <c r="C93" s="6"/>
      <c r="D93" s="6"/>
      <c r="E93" s="59"/>
      <c r="F93" s="18"/>
      <c r="G93" s="6"/>
    </row>
    <row r="94" spans="1:7" x14ac:dyDescent="0.25">
      <c r="A94" s="18">
        <v>30211190</v>
      </c>
      <c r="B94" s="7" t="s">
        <v>222</v>
      </c>
      <c r="C94" s="6" t="s">
        <v>215</v>
      </c>
      <c r="D94" s="6" t="s">
        <v>28</v>
      </c>
      <c r="E94" s="59">
        <v>495000</v>
      </c>
      <c r="F94" s="18">
        <f t="shared" ref="F94:F99" si="2">G94*E94</f>
        <v>495000</v>
      </c>
      <c r="G94" s="6">
        <v>1</v>
      </c>
    </row>
    <row r="95" spans="1:7" x14ac:dyDescent="0.25">
      <c r="A95" s="18">
        <v>30239170</v>
      </c>
      <c r="B95" s="7" t="s">
        <v>223</v>
      </c>
      <c r="C95" s="6" t="s">
        <v>215</v>
      </c>
      <c r="D95" s="6" t="s">
        <v>28</v>
      </c>
      <c r="E95" s="59">
        <v>130000</v>
      </c>
      <c r="F95" s="18">
        <f t="shared" si="2"/>
        <v>910000</v>
      </c>
      <c r="G95" s="6">
        <v>7</v>
      </c>
    </row>
    <row r="96" spans="1:7" x14ac:dyDescent="0.25">
      <c r="A96" s="18" t="s">
        <v>231</v>
      </c>
      <c r="B96" s="7" t="s">
        <v>224</v>
      </c>
      <c r="C96" s="6" t="s">
        <v>215</v>
      </c>
      <c r="D96" s="6" t="s">
        <v>28</v>
      </c>
      <c r="E96" s="59">
        <v>148000</v>
      </c>
      <c r="F96" s="18">
        <f t="shared" si="2"/>
        <v>888000</v>
      </c>
      <c r="G96" s="6">
        <v>6</v>
      </c>
    </row>
    <row r="97" spans="1:7" x14ac:dyDescent="0.25">
      <c r="A97" s="18" t="s">
        <v>218</v>
      </c>
      <c r="B97" s="7" t="s">
        <v>219</v>
      </c>
      <c r="C97" s="6" t="s">
        <v>215</v>
      </c>
      <c r="D97" s="6" t="s">
        <v>28</v>
      </c>
      <c r="E97" s="59">
        <v>49500</v>
      </c>
      <c r="F97" s="18">
        <f t="shared" si="2"/>
        <v>148500</v>
      </c>
      <c r="G97" s="6">
        <v>3</v>
      </c>
    </row>
    <row r="98" spans="1:7" x14ac:dyDescent="0.25">
      <c r="A98" s="18" t="s">
        <v>220</v>
      </c>
      <c r="B98" s="7" t="s">
        <v>225</v>
      </c>
      <c r="C98" s="6" t="s">
        <v>215</v>
      </c>
      <c r="D98" s="6" t="s">
        <v>28</v>
      </c>
      <c r="E98" s="59">
        <v>27500</v>
      </c>
      <c r="F98" s="18">
        <f t="shared" si="2"/>
        <v>82500</v>
      </c>
      <c r="G98" s="6">
        <v>3</v>
      </c>
    </row>
    <row r="99" spans="1:7" x14ac:dyDescent="0.25">
      <c r="A99" s="18" t="s">
        <v>221</v>
      </c>
      <c r="B99" s="7" t="s">
        <v>226</v>
      </c>
      <c r="C99" s="6" t="s">
        <v>215</v>
      </c>
      <c r="D99" s="6" t="s">
        <v>28</v>
      </c>
      <c r="E99" s="59">
        <v>47000</v>
      </c>
      <c r="F99" s="18">
        <f t="shared" si="2"/>
        <v>47000</v>
      </c>
      <c r="G99" s="6">
        <v>1</v>
      </c>
    </row>
    <row r="100" spans="1:7" x14ac:dyDescent="0.25">
      <c r="A100" s="205"/>
      <c r="B100" s="11"/>
      <c r="C100" s="6"/>
      <c r="D100" s="6"/>
      <c r="E100" s="16"/>
      <c r="F100" s="18"/>
      <c r="G100" s="6"/>
    </row>
    <row r="101" spans="1:7" x14ac:dyDescent="0.25">
      <c r="A101" s="205" t="s">
        <v>90</v>
      </c>
      <c r="B101" s="25" t="s">
        <v>91</v>
      </c>
      <c r="C101" s="6" t="s">
        <v>119</v>
      </c>
      <c r="D101" s="6" t="s">
        <v>28</v>
      </c>
      <c r="E101" s="7">
        <v>20000</v>
      </c>
      <c r="F101" s="7">
        <f t="shared" ref="F101:F119" si="3">G101*E101</f>
        <v>160000</v>
      </c>
      <c r="G101" s="6">
        <v>8</v>
      </c>
    </row>
    <row r="102" spans="1:7" x14ac:dyDescent="0.25">
      <c r="A102" s="205" t="s">
        <v>90</v>
      </c>
      <c r="B102" s="11" t="s">
        <v>92</v>
      </c>
      <c r="C102" s="6" t="s">
        <v>119</v>
      </c>
      <c r="D102" s="6" t="s">
        <v>28</v>
      </c>
      <c r="E102" s="16">
        <v>15000</v>
      </c>
      <c r="F102" s="7">
        <f t="shared" si="3"/>
        <v>240000</v>
      </c>
      <c r="G102" s="6">
        <v>16</v>
      </c>
    </row>
    <row r="103" spans="1:7" x14ac:dyDescent="0.25">
      <c r="A103" s="206" t="s">
        <v>93</v>
      </c>
      <c r="B103" s="11" t="s">
        <v>94</v>
      </c>
      <c r="C103" s="6" t="s">
        <v>119</v>
      </c>
      <c r="D103" s="6" t="s">
        <v>89</v>
      </c>
      <c r="E103" s="16">
        <v>600000</v>
      </c>
      <c r="F103" s="7">
        <f t="shared" si="3"/>
        <v>600000</v>
      </c>
      <c r="G103" s="6">
        <v>1</v>
      </c>
    </row>
    <row r="104" spans="1:7" x14ac:dyDescent="0.25">
      <c r="A104" s="18"/>
      <c r="B104" s="197" t="s">
        <v>95</v>
      </c>
      <c r="C104" s="6"/>
      <c r="D104" s="6"/>
      <c r="E104" s="7"/>
      <c r="F104" s="7"/>
      <c r="G104" s="6"/>
    </row>
    <row r="105" spans="1:7" x14ac:dyDescent="0.25">
      <c r="A105" s="205">
        <v>71311280</v>
      </c>
      <c r="B105" s="11" t="s">
        <v>96</v>
      </c>
      <c r="C105" s="6" t="s">
        <v>119</v>
      </c>
      <c r="D105" s="6" t="s">
        <v>89</v>
      </c>
      <c r="E105" s="7">
        <v>4706000</v>
      </c>
      <c r="F105" s="7">
        <f t="shared" si="3"/>
        <v>4706000</v>
      </c>
      <c r="G105" s="6">
        <v>1</v>
      </c>
    </row>
    <row r="106" spans="1:7" x14ac:dyDescent="0.25">
      <c r="A106" s="205" t="s">
        <v>97</v>
      </c>
      <c r="B106" s="11" t="s">
        <v>98</v>
      </c>
      <c r="C106" s="6" t="s">
        <v>119</v>
      </c>
      <c r="D106" s="6" t="s">
        <v>89</v>
      </c>
      <c r="E106" s="7">
        <v>178000</v>
      </c>
      <c r="F106" s="7">
        <f t="shared" si="3"/>
        <v>178000</v>
      </c>
      <c r="G106" s="6">
        <v>1</v>
      </c>
    </row>
    <row r="107" spans="1:7" x14ac:dyDescent="0.25">
      <c r="A107" s="205">
        <v>64111200</v>
      </c>
      <c r="B107" s="11" t="s">
        <v>99</v>
      </c>
      <c r="C107" s="6" t="s">
        <v>119</v>
      </c>
      <c r="D107" s="6" t="s">
        <v>89</v>
      </c>
      <c r="E107" s="57">
        <v>2300000</v>
      </c>
      <c r="F107" s="57">
        <v>2300000</v>
      </c>
      <c r="G107" s="6">
        <v>1</v>
      </c>
    </row>
    <row r="108" spans="1:7" x14ac:dyDescent="0.25">
      <c r="A108" s="207" t="s">
        <v>100</v>
      </c>
      <c r="B108" s="53" t="s">
        <v>101</v>
      </c>
      <c r="C108" s="176" t="s">
        <v>119</v>
      </c>
      <c r="D108" s="155" t="s">
        <v>89</v>
      </c>
      <c r="E108" s="3">
        <v>113000</v>
      </c>
      <c r="F108" s="3">
        <f t="shared" si="3"/>
        <v>113000</v>
      </c>
      <c r="G108" s="155">
        <v>1</v>
      </c>
    </row>
    <row r="109" spans="1:7" x14ac:dyDescent="0.25">
      <c r="A109" s="208">
        <v>48441300</v>
      </c>
      <c r="B109" s="61" t="s">
        <v>102</v>
      </c>
      <c r="C109" s="176" t="s">
        <v>119</v>
      </c>
      <c r="D109" s="155" t="s">
        <v>89</v>
      </c>
      <c r="E109" s="3">
        <v>400000</v>
      </c>
      <c r="F109" s="3">
        <f t="shared" si="3"/>
        <v>400000</v>
      </c>
      <c r="G109" s="155">
        <v>1</v>
      </c>
    </row>
    <row r="110" spans="1:7" x14ac:dyDescent="0.25">
      <c r="A110" s="209"/>
      <c r="B110" s="62" t="s">
        <v>103</v>
      </c>
      <c r="C110" s="178"/>
      <c r="D110" s="158"/>
      <c r="E110" s="5"/>
      <c r="F110" s="5"/>
      <c r="G110" s="158"/>
    </row>
    <row r="111" spans="1:7" x14ac:dyDescent="0.25">
      <c r="A111" s="205">
        <v>79981100</v>
      </c>
      <c r="B111" s="60" t="s">
        <v>104</v>
      </c>
      <c r="C111" s="178" t="s">
        <v>119</v>
      </c>
      <c r="D111" s="158" t="s">
        <v>89</v>
      </c>
      <c r="E111" s="63">
        <v>600000</v>
      </c>
      <c r="F111" s="5">
        <f t="shared" si="3"/>
        <v>600000</v>
      </c>
      <c r="G111" s="158">
        <v>1</v>
      </c>
    </row>
    <row r="112" spans="1:7" x14ac:dyDescent="0.25">
      <c r="A112" s="251">
        <v>76130000</v>
      </c>
      <c r="B112" s="3" t="s">
        <v>125</v>
      </c>
      <c r="C112" s="249" t="s">
        <v>119</v>
      </c>
      <c r="D112" s="249" t="s">
        <v>89</v>
      </c>
      <c r="E112" s="255">
        <v>800000</v>
      </c>
      <c r="F112" s="255">
        <f t="shared" si="3"/>
        <v>800000</v>
      </c>
      <c r="G112" s="249">
        <v>1</v>
      </c>
    </row>
    <row r="113" spans="1:7" x14ac:dyDescent="0.25">
      <c r="A113" s="258"/>
      <c r="B113" s="5" t="s">
        <v>126</v>
      </c>
      <c r="C113" s="256"/>
      <c r="D113" s="256"/>
      <c r="E113" s="259"/>
      <c r="F113" s="259"/>
      <c r="G113" s="256"/>
    </row>
    <row r="114" spans="1:7" x14ac:dyDescent="0.25">
      <c r="A114" s="205" t="s">
        <v>105</v>
      </c>
      <c r="B114" s="11" t="s">
        <v>106</v>
      </c>
      <c r="C114" s="6" t="s">
        <v>119</v>
      </c>
      <c r="D114" s="6" t="s">
        <v>89</v>
      </c>
      <c r="E114" s="7">
        <v>200000</v>
      </c>
      <c r="F114" s="7">
        <f t="shared" si="3"/>
        <v>200000</v>
      </c>
      <c r="G114" s="6">
        <v>1</v>
      </c>
    </row>
    <row r="115" spans="1:7" x14ac:dyDescent="0.25">
      <c r="A115" s="205">
        <v>50111180</v>
      </c>
      <c r="B115" s="11" t="s">
        <v>107</v>
      </c>
      <c r="C115" s="6" t="s">
        <v>119</v>
      </c>
      <c r="D115" s="6" t="s">
        <v>89</v>
      </c>
      <c r="E115" s="7">
        <v>360000</v>
      </c>
      <c r="F115" s="7">
        <f t="shared" si="3"/>
        <v>360000</v>
      </c>
      <c r="G115" s="6">
        <v>1</v>
      </c>
    </row>
    <row r="116" spans="1:7" x14ac:dyDescent="0.25">
      <c r="A116" s="205">
        <v>79631300</v>
      </c>
      <c r="B116" s="11" t="s">
        <v>108</v>
      </c>
      <c r="C116" s="6" t="s">
        <v>119</v>
      </c>
      <c r="D116" s="6" t="s">
        <v>89</v>
      </c>
      <c r="E116" s="7">
        <v>600000</v>
      </c>
      <c r="F116" s="7">
        <f t="shared" si="3"/>
        <v>600000</v>
      </c>
      <c r="G116" s="6">
        <v>1</v>
      </c>
    </row>
    <row r="117" spans="1:7" x14ac:dyDescent="0.25">
      <c r="A117" s="205"/>
      <c r="B117" s="197" t="s">
        <v>230</v>
      </c>
      <c r="C117" s="6"/>
      <c r="D117" s="6"/>
      <c r="E117" s="7"/>
      <c r="F117" s="7"/>
      <c r="G117" s="6"/>
    </row>
    <row r="118" spans="1:7" ht="51" x14ac:dyDescent="0.25">
      <c r="A118" s="216">
        <v>71241200</v>
      </c>
      <c r="B118" s="64" t="s">
        <v>248</v>
      </c>
      <c r="C118" s="6" t="s">
        <v>215</v>
      </c>
      <c r="D118" s="6" t="s">
        <v>89</v>
      </c>
      <c r="E118" s="7">
        <v>1870000</v>
      </c>
      <c r="F118" s="7">
        <f t="shared" si="3"/>
        <v>1870000</v>
      </c>
      <c r="G118" s="6">
        <v>1</v>
      </c>
    </row>
    <row r="119" spans="1:7" ht="63.75" x14ac:dyDescent="0.25">
      <c r="A119" s="216">
        <v>71241200</v>
      </c>
      <c r="B119" s="64" t="s">
        <v>247</v>
      </c>
      <c r="C119" s="6" t="s">
        <v>215</v>
      </c>
      <c r="D119" s="6" t="s">
        <v>89</v>
      </c>
      <c r="E119" s="7">
        <v>952400</v>
      </c>
      <c r="F119" s="7">
        <f t="shared" si="3"/>
        <v>952400</v>
      </c>
      <c r="G119" s="6">
        <v>1</v>
      </c>
    </row>
    <row r="120" spans="1:7" x14ac:dyDescent="0.25">
      <c r="A120" s="129"/>
      <c r="B120" s="7"/>
      <c r="C120" s="6"/>
      <c r="D120" s="6"/>
      <c r="E120" s="7"/>
      <c r="F120" s="7"/>
      <c r="G120" s="6"/>
    </row>
    <row r="121" spans="1:7" x14ac:dyDescent="0.25">
      <c r="A121" s="26"/>
      <c r="B121" s="14"/>
      <c r="C121" s="14"/>
      <c r="D121" s="27"/>
      <c r="E121" s="14"/>
      <c r="F121" s="14"/>
      <c r="G121" s="38"/>
    </row>
    <row r="122" spans="1:7" x14ac:dyDescent="0.25">
      <c r="A122" s="28" t="s">
        <v>146</v>
      </c>
      <c r="B122" s="29"/>
      <c r="C122" s="16"/>
      <c r="D122" s="6"/>
      <c r="E122" s="16"/>
      <c r="F122" s="16"/>
      <c r="G122" s="6"/>
    </row>
    <row r="123" spans="1:7" x14ac:dyDescent="0.25">
      <c r="A123" s="16" t="s">
        <v>127</v>
      </c>
      <c r="B123" s="15"/>
      <c r="C123" s="16"/>
      <c r="D123" s="6"/>
      <c r="E123" s="16"/>
      <c r="F123" s="16"/>
      <c r="G123" s="6"/>
    </row>
    <row r="124" spans="1:7" x14ac:dyDescent="0.25">
      <c r="A124" s="7"/>
      <c r="B124" s="197" t="s">
        <v>95</v>
      </c>
      <c r="C124" s="7"/>
      <c r="D124" s="6"/>
      <c r="E124" s="7"/>
      <c r="F124" s="7"/>
      <c r="G124" s="6"/>
    </row>
    <row r="125" spans="1:7" x14ac:dyDescent="0.25">
      <c r="A125" s="130"/>
      <c r="B125" s="159" t="s">
        <v>110</v>
      </c>
      <c r="D125" s="8"/>
      <c r="E125" s="179"/>
      <c r="F125" s="255">
        <f>G126*E126</f>
        <v>65904000</v>
      </c>
      <c r="G125" s="155"/>
    </row>
    <row r="126" spans="1:7" x14ac:dyDescent="0.25">
      <c r="A126" s="252">
        <v>90511100</v>
      </c>
      <c r="B126" s="39" t="s">
        <v>128</v>
      </c>
      <c r="C126" s="250" t="s">
        <v>119</v>
      </c>
      <c r="D126" s="250" t="s">
        <v>89</v>
      </c>
      <c r="E126" s="254">
        <v>65904000</v>
      </c>
      <c r="F126" s="254"/>
      <c r="G126" s="250">
        <v>1</v>
      </c>
    </row>
    <row r="127" spans="1:7" x14ac:dyDescent="0.25">
      <c r="A127" s="257"/>
      <c r="B127" s="31" t="s">
        <v>129</v>
      </c>
      <c r="C127" s="250"/>
      <c r="D127" s="250"/>
      <c r="E127" s="254"/>
      <c r="F127" s="254"/>
      <c r="G127" s="250"/>
    </row>
    <row r="128" spans="1:7" x14ac:dyDescent="0.25">
      <c r="A128" s="252"/>
      <c r="B128" s="31" t="s">
        <v>130</v>
      </c>
      <c r="C128" s="154"/>
      <c r="D128" s="154"/>
      <c r="E128" s="221"/>
      <c r="F128" s="221"/>
      <c r="G128" s="154"/>
    </row>
    <row r="129" spans="1:7" x14ac:dyDescent="0.25">
      <c r="A129" s="180"/>
      <c r="B129" s="30" t="s">
        <v>131</v>
      </c>
      <c r="C129" s="158"/>
      <c r="D129" s="158"/>
      <c r="E129" s="5"/>
      <c r="F129" s="5"/>
      <c r="G129" s="158"/>
    </row>
    <row r="130" spans="1:7" x14ac:dyDescent="0.25">
      <c r="A130" s="170"/>
      <c r="B130" s="171"/>
      <c r="C130" s="172"/>
      <c r="D130" s="172"/>
      <c r="E130" s="170"/>
      <c r="F130" s="170"/>
      <c r="G130" s="172"/>
    </row>
    <row r="131" spans="1:7" s="150" customFormat="1" ht="25.5" customHeight="1" x14ac:dyDescent="0.25">
      <c r="A131" s="266" t="s">
        <v>161</v>
      </c>
      <c r="B131" s="267"/>
      <c r="C131" s="267"/>
      <c r="D131" s="267"/>
      <c r="E131" s="267"/>
      <c r="F131" s="267"/>
      <c r="G131" s="268"/>
    </row>
    <row r="132" spans="1:7" x14ac:dyDescent="0.25">
      <c r="A132" s="263" t="s">
        <v>158</v>
      </c>
      <c r="B132" s="264"/>
      <c r="C132" s="161"/>
      <c r="D132" s="161"/>
      <c r="E132" s="4"/>
      <c r="F132" s="4"/>
      <c r="G132" s="161"/>
    </row>
    <row r="133" spans="1:7" x14ac:dyDescent="0.25">
      <c r="A133" s="10"/>
      <c r="B133" s="197" t="s">
        <v>95</v>
      </c>
      <c r="C133" s="177"/>
      <c r="D133" s="177"/>
      <c r="E133" s="4"/>
      <c r="F133" s="4"/>
      <c r="G133" s="177"/>
    </row>
    <row r="134" spans="1:7" s="151" customFormat="1" ht="51" x14ac:dyDescent="0.25">
      <c r="A134" s="174">
        <v>90511100</v>
      </c>
      <c r="B134" s="175" t="s">
        <v>159</v>
      </c>
      <c r="C134" s="174" t="str">
        <f>C126</f>
        <v>ՄԱ/ահ/</v>
      </c>
      <c r="D134" s="174" t="str">
        <f>D126</f>
        <v>դրամ</v>
      </c>
      <c r="E134" s="205" t="s">
        <v>212</v>
      </c>
      <c r="F134" s="205">
        <f>E134*G134</f>
        <v>1000000</v>
      </c>
      <c r="G134" s="174">
        <v>1</v>
      </c>
    </row>
    <row r="135" spans="1:7" x14ac:dyDescent="0.25">
      <c r="A135" s="73"/>
      <c r="B135" s="74"/>
      <c r="C135" s="74"/>
      <c r="D135" s="75"/>
      <c r="E135" s="74"/>
      <c r="F135" s="74"/>
      <c r="G135" s="173"/>
    </row>
    <row r="136" spans="1:7" ht="15" customHeight="1" x14ac:dyDescent="0.25">
      <c r="A136" s="1" t="s">
        <v>227</v>
      </c>
      <c r="B136" s="238"/>
      <c r="C136" s="238"/>
      <c r="D136" s="238"/>
      <c r="E136" s="238"/>
      <c r="F136" s="238"/>
      <c r="G136" s="239"/>
    </row>
    <row r="137" spans="1:7" ht="5.25" customHeight="1" x14ac:dyDescent="0.25">
      <c r="A137" s="240"/>
      <c r="B137" s="241"/>
      <c r="C137" s="241"/>
      <c r="D137" s="241"/>
      <c r="E137" s="241"/>
      <c r="F137" s="241"/>
      <c r="G137" s="242"/>
    </row>
    <row r="138" spans="1:7" ht="15" customHeight="1" x14ac:dyDescent="0.25">
      <c r="A138" s="243" t="s">
        <v>228</v>
      </c>
      <c r="B138" s="244"/>
      <c r="C138" s="244"/>
      <c r="D138" s="244"/>
      <c r="E138" s="244"/>
      <c r="F138" s="244"/>
      <c r="G138" s="245"/>
    </row>
    <row r="139" spans="1:7" ht="15" customHeight="1" x14ac:dyDescent="0.25">
      <c r="A139" s="162"/>
      <c r="B139" s="201" t="s">
        <v>230</v>
      </c>
      <c r="C139" s="162"/>
      <c r="D139" s="162"/>
      <c r="E139" s="162"/>
      <c r="F139" s="162"/>
      <c r="G139" s="162"/>
    </row>
    <row r="140" spans="1:7" ht="15" customHeight="1" x14ac:dyDescent="0.25">
      <c r="A140" s="32">
        <v>45231215</v>
      </c>
      <c r="B140" s="55" t="s">
        <v>229</v>
      </c>
      <c r="C140" s="33" t="s">
        <v>215</v>
      </c>
      <c r="D140" s="33" t="s">
        <v>89</v>
      </c>
      <c r="E140" s="32">
        <v>9600000</v>
      </c>
      <c r="F140" s="32">
        <f>G140*E140</f>
        <v>9600000</v>
      </c>
      <c r="G140" s="33">
        <v>1</v>
      </c>
    </row>
    <row r="141" spans="1:7" ht="47.25" customHeight="1" x14ac:dyDescent="0.25">
      <c r="A141" s="216">
        <v>71241200</v>
      </c>
      <c r="B141" s="210" t="s">
        <v>238</v>
      </c>
      <c r="C141" s="72" t="s">
        <v>215</v>
      </c>
      <c r="D141" s="33" t="s">
        <v>89</v>
      </c>
      <c r="E141" s="32">
        <v>1023000</v>
      </c>
      <c r="F141" s="32">
        <f t="shared" ref="F141:F153" si="4">G141*E141</f>
        <v>1023000</v>
      </c>
      <c r="G141" s="33">
        <v>1</v>
      </c>
    </row>
    <row r="142" spans="1:7" ht="58.5" customHeight="1" x14ac:dyDescent="0.25">
      <c r="A142" s="216">
        <v>71241200</v>
      </c>
      <c r="B142" s="235" t="s">
        <v>239</v>
      </c>
      <c r="C142" s="72" t="s">
        <v>215</v>
      </c>
      <c r="D142" s="33" t="s">
        <v>89</v>
      </c>
      <c r="E142" s="32">
        <v>1980000</v>
      </c>
      <c r="F142" s="32">
        <f t="shared" si="4"/>
        <v>1980000</v>
      </c>
      <c r="G142" s="33">
        <v>1</v>
      </c>
    </row>
    <row r="143" spans="1:7" ht="57.75" customHeight="1" x14ac:dyDescent="0.25">
      <c r="A143" s="216">
        <v>71241200</v>
      </c>
      <c r="B143" s="235" t="s">
        <v>240</v>
      </c>
      <c r="C143" s="72" t="s">
        <v>215</v>
      </c>
      <c r="D143" s="33" t="s">
        <v>89</v>
      </c>
      <c r="E143" s="32">
        <v>772600</v>
      </c>
      <c r="F143" s="32">
        <f t="shared" si="4"/>
        <v>772600</v>
      </c>
      <c r="G143" s="33">
        <v>1</v>
      </c>
    </row>
    <row r="144" spans="1:7" ht="57.75" customHeight="1" x14ac:dyDescent="0.25">
      <c r="A144" s="216">
        <v>71241200</v>
      </c>
      <c r="B144" s="235" t="s">
        <v>241</v>
      </c>
      <c r="C144" s="72" t="s">
        <v>215</v>
      </c>
      <c r="D144" s="33" t="s">
        <v>89</v>
      </c>
      <c r="E144" s="32">
        <v>1172000</v>
      </c>
      <c r="F144" s="32">
        <f t="shared" si="4"/>
        <v>1172000</v>
      </c>
      <c r="G144" s="33">
        <v>1</v>
      </c>
    </row>
    <row r="145" spans="1:7" ht="43.5" customHeight="1" x14ac:dyDescent="0.25">
      <c r="A145" s="219">
        <v>45451700</v>
      </c>
      <c r="B145" s="203" t="s">
        <v>270</v>
      </c>
      <c r="C145" s="72" t="s">
        <v>215</v>
      </c>
      <c r="D145" s="33" t="s">
        <v>89</v>
      </c>
      <c r="E145" s="32">
        <v>17707170</v>
      </c>
      <c r="F145" s="32">
        <f t="shared" si="4"/>
        <v>17707170</v>
      </c>
      <c r="G145" s="33">
        <v>1</v>
      </c>
    </row>
    <row r="146" spans="1:7" ht="39.75" customHeight="1" x14ac:dyDescent="0.25">
      <c r="A146" s="219">
        <v>45451700</v>
      </c>
      <c r="B146" s="235" t="s">
        <v>271</v>
      </c>
      <c r="C146" s="72" t="s">
        <v>215</v>
      </c>
      <c r="D146" s="33" t="s">
        <v>89</v>
      </c>
      <c r="E146" s="32">
        <v>26062070</v>
      </c>
      <c r="F146" s="32">
        <f t="shared" si="4"/>
        <v>26062070</v>
      </c>
      <c r="G146" s="33">
        <v>1</v>
      </c>
    </row>
    <row r="147" spans="1:7" ht="36.75" customHeight="1" x14ac:dyDescent="0.25">
      <c r="A147" s="219">
        <v>45451700</v>
      </c>
      <c r="B147" s="235" t="s">
        <v>272</v>
      </c>
      <c r="C147" s="72" t="s">
        <v>215</v>
      </c>
      <c r="D147" s="33" t="s">
        <v>89</v>
      </c>
      <c r="E147" s="32">
        <v>63660040</v>
      </c>
      <c r="F147" s="32">
        <f>G147*E147</f>
        <v>63660040</v>
      </c>
      <c r="G147" s="33">
        <v>1</v>
      </c>
    </row>
    <row r="148" spans="1:7" ht="32.25" customHeight="1" x14ac:dyDescent="0.25">
      <c r="A148" s="219">
        <v>45451700</v>
      </c>
      <c r="B148" s="235" t="s">
        <v>273</v>
      </c>
      <c r="C148" s="72" t="s">
        <v>215</v>
      </c>
      <c r="D148" s="33" t="s">
        <v>89</v>
      </c>
      <c r="E148" s="32">
        <v>24624970</v>
      </c>
      <c r="F148" s="32">
        <f t="shared" si="4"/>
        <v>24624970</v>
      </c>
      <c r="G148" s="33">
        <v>1</v>
      </c>
    </row>
    <row r="149" spans="1:7" ht="13.5" customHeight="1" x14ac:dyDescent="0.25">
      <c r="A149" s="219"/>
      <c r="B149" s="197" t="s">
        <v>95</v>
      </c>
      <c r="C149" s="72"/>
      <c r="D149" s="33"/>
      <c r="E149" s="32"/>
      <c r="F149" s="32">
        <f>SUM(F145:F148)</f>
        <v>132054250</v>
      </c>
      <c r="G149" s="33"/>
    </row>
    <row r="150" spans="1:7" ht="42" customHeight="1" x14ac:dyDescent="0.25">
      <c r="A150" s="219">
        <v>71351540</v>
      </c>
      <c r="B150" s="235" t="s">
        <v>274</v>
      </c>
      <c r="C150" s="72" t="s">
        <v>215</v>
      </c>
      <c r="D150" s="33" t="s">
        <v>89</v>
      </c>
      <c r="E150" s="32">
        <v>1045320</v>
      </c>
      <c r="F150" s="32">
        <f t="shared" si="4"/>
        <v>1045320</v>
      </c>
      <c r="G150" s="33">
        <v>1</v>
      </c>
    </row>
    <row r="151" spans="1:7" ht="57" customHeight="1" x14ac:dyDescent="0.25">
      <c r="A151" s="219">
        <v>71351540</v>
      </c>
      <c r="B151" s="235" t="s">
        <v>275</v>
      </c>
      <c r="C151" s="72" t="s">
        <v>215</v>
      </c>
      <c r="D151" s="33" t="s">
        <v>89</v>
      </c>
      <c r="E151" s="32">
        <v>290760</v>
      </c>
      <c r="F151" s="32">
        <f t="shared" si="4"/>
        <v>290760</v>
      </c>
      <c r="G151" s="33">
        <v>1</v>
      </c>
    </row>
    <row r="152" spans="1:7" ht="55.5" customHeight="1" x14ac:dyDescent="0.25">
      <c r="A152" s="219">
        <v>71351540</v>
      </c>
      <c r="B152" s="235" t="s">
        <v>276</v>
      </c>
      <c r="C152" s="72" t="s">
        <v>215</v>
      </c>
      <c r="D152" s="33" t="s">
        <v>89</v>
      </c>
      <c r="E152" s="32">
        <v>427950</v>
      </c>
      <c r="F152" s="32">
        <f t="shared" si="4"/>
        <v>427950</v>
      </c>
      <c r="G152" s="33">
        <v>1</v>
      </c>
    </row>
    <row r="153" spans="1:7" ht="46.5" customHeight="1" x14ac:dyDescent="0.25">
      <c r="A153" s="219">
        <v>71351540</v>
      </c>
      <c r="B153" s="235" t="s">
        <v>277</v>
      </c>
      <c r="C153" s="72" t="s">
        <v>215</v>
      </c>
      <c r="D153" s="33" t="s">
        <v>89</v>
      </c>
      <c r="E153" s="32">
        <v>404360</v>
      </c>
      <c r="F153" s="32">
        <f t="shared" si="4"/>
        <v>404360</v>
      </c>
      <c r="G153" s="33">
        <v>1</v>
      </c>
    </row>
    <row r="154" spans="1:7" ht="46.5" customHeight="1" x14ac:dyDescent="0.25">
      <c r="A154" s="219"/>
      <c r="B154" s="235"/>
      <c r="C154" s="72"/>
      <c r="D154" s="33"/>
      <c r="E154" s="32"/>
      <c r="F154" s="32">
        <f>SUM(F150:F153)</f>
        <v>2168390</v>
      </c>
      <c r="G154" s="33"/>
    </row>
    <row r="155" spans="1:7" ht="15.75" customHeight="1" x14ac:dyDescent="0.25">
      <c r="A155" s="265"/>
      <c r="B155" s="265"/>
      <c r="C155" s="265"/>
      <c r="D155" s="265"/>
      <c r="E155" s="265"/>
      <c r="F155" s="265"/>
      <c r="G155" s="265"/>
    </row>
    <row r="156" spans="1:7" ht="15.75" customHeight="1" x14ac:dyDescent="0.25">
      <c r="A156" s="28" t="s">
        <v>109</v>
      </c>
      <c r="B156" s="29"/>
      <c r="C156" s="16"/>
      <c r="D156" s="6"/>
      <c r="E156" s="16"/>
      <c r="F156" s="16"/>
      <c r="G156" s="6"/>
    </row>
    <row r="157" spans="1:7" ht="15.75" customHeight="1" x14ac:dyDescent="0.25">
      <c r="A157" s="16" t="s">
        <v>147</v>
      </c>
      <c r="B157" s="15"/>
      <c r="C157" s="16"/>
      <c r="D157" s="6"/>
      <c r="E157" s="16"/>
      <c r="F157" s="16"/>
      <c r="G157" s="6"/>
    </row>
    <row r="158" spans="1:7" ht="15.75" customHeight="1" x14ac:dyDescent="0.25">
      <c r="A158" s="16"/>
      <c r="B158" s="197" t="s">
        <v>213</v>
      </c>
      <c r="C158" s="16"/>
      <c r="D158" s="6"/>
      <c r="E158" s="16"/>
      <c r="F158" s="16"/>
      <c r="G158" s="6"/>
    </row>
    <row r="159" spans="1:7" ht="15" customHeight="1" x14ac:dyDescent="0.25">
      <c r="A159" s="148">
        <v>98390000</v>
      </c>
      <c r="B159" s="95" t="s">
        <v>111</v>
      </c>
      <c r="C159" s="98" t="s">
        <v>119</v>
      </c>
      <c r="D159" s="98" t="s">
        <v>89</v>
      </c>
      <c r="E159" s="55">
        <v>696000</v>
      </c>
      <c r="F159" s="55">
        <f>G159*E159</f>
        <v>696000</v>
      </c>
      <c r="G159" s="98">
        <v>1</v>
      </c>
    </row>
    <row r="160" spans="1:7" ht="15" customHeight="1" x14ac:dyDescent="0.25">
      <c r="A160" s="133" t="s">
        <v>173</v>
      </c>
      <c r="B160" s="25"/>
      <c r="C160" s="33"/>
      <c r="D160" s="33"/>
      <c r="E160" s="32"/>
      <c r="F160" s="32"/>
      <c r="G160" s="33"/>
    </row>
    <row r="161" spans="1:7" x14ac:dyDescent="0.25">
      <c r="A161" s="133"/>
      <c r="B161" s="200" t="s">
        <v>244</v>
      </c>
      <c r="C161" s="78"/>
      <c r="D161" s="78"/>
      <c r="E161" s="77"/>
      <c r="F161" s="77"/>
      <c r="G161" s="72"/>
    </row>
    <row r="162" spans="1:7" x14ac:dyDescent="0.25">
      <c r="A162" s="213" t="s">
        <v>174</v>
      </c>
      <c r="B162" s="134" t="s">
        <v>175</v>
      </c>
      <c r="C162" s="135" t="s">
        <v>119</v>
      </c>
      <c r="D162" s="135" t="s">
        <v>176</v>
      </c>
      <c r="E162" s="134"/>
      <c r="F162" s="136"/>
      <c r="G162" s="137">
        <v>1</v>
      </c>
    </row>
    <row r="163" spans="1:7" x14ac:dyDescent="0.25">
      <c r="A163" s="214" t="s">
        <v>208</v>
      </c>
      <c r="B163" s="32" t="s">
        <v>209</v>
      </c>
      <c r="C163" s="33" t="s">
        <v>215</v>
      </c>
      <c r="D163" s="33" t="s">
        <v>28</v>
      </c>
      <c r="E163" s="32"/>
      <c r="F163" s="32"/>
      <c r="G163" s="33">
        <v>30</v>
      </c>
    </row>
    <row r="164" spans="1:7" x14ac:dyDescent="0.25">
      <c r="A164" s="215"/>
      <c r="B164" s="200" t="s">
        <v>243</v>
      </c>
      <c r="C164" s="78"/>
      <c r="D164" s="78"/>
      <c r="E164" s="77"/>
      <c r="F164" s="77"/>
      <c r="G164" s="72"/>
    </row>
    <row r="165" spans="1:7" x14ac:dyDescent="0.25">
      <c r="A165" s="214" t="s">
        <v>177</v>
      </c>
      <c r="B165" s="32" t="s">
        <v>178</v>
      </c>
      <c r="C165" s="33" t="s">
        <v>119</v>
      </c>
      <c r="D165" s="33" t="s">
        <v>89</v>
      </c>
      <c r="E165" s="32"/>
      <c r="F165" s="32"/>
      <c r="G165" s="33">
        <v>1</v>
      </c>
    </row>
    <row r="166" spans="1:7" x14ac:dyDescent="0.25">
      <c r="A166" s="73"/>
      <c r="B166" s="74"/>
      <c r="C166" s="74"/>
      <c r="D166" s="75"/>
      <c r="E166" s="74"/>
      <c r="F166" s="76"/>
      <c r="G166" s="76"/>
    </row>
    <row r="167" spans="1:7" x14ac:dyDescent="0.25">
      <c r="A167" s="28" t="s">
        <v>160</v>
      </c>
      <c r="B167" s="86"/>
      <c r="C167" s="87"/>
      <c r="D167" s="88"/>
      <c r="E167" s="34"/>
      <c r="F167" s="3"/>
      <c r="G167" s="89"/>
    </row>
    <row r="168" spans="1:7" x14ac:dyDescent="0.25">
      <c r="A168" s="85" t="s">
        <v>112</v>
      </c>
      <c r="B168" s="16"/>
      <c r="C168" s="16"/>
      <c r="D168" s="6"/>
      <c r="E168" s="16"/>
      <c r="F168" s="7"/>
      <c r="G168" s="6"/>
    </row>
    <row r="169" spans="1:7" s="131" customFormat="1" ht="14.25" customHeight="1" x14ac:dyDescent="0.25">
      <c r="A169" s="16"/>
      <c r="B169" s="199" t="s">
        <v>95</v>
      </c>
      <c r="C169" s="9"/>
      <c r="D169" s="158"/>
      <c r="E169" s="9"/>
      <c r="F169" s="5"/>
      <c r="G169" s="158"/>
    </row>
    <row r="170" spans="1:7" x14ac:dyDescent="0.25">
      <c r="A170" s="129">
        <v>50231100</v>
      </c>
      <c r="B170" s="11" t="s">
        <v>113</v>
      </c>
      <c r="C170" s="6" t="s">
        <v>119</v>
      </c>
      <c r="D170" s="6" t="s">
        <v>89</v>
      </c>
      <c r="E170" s="7">
        <v>9196000</v>
      </c>
      <c r="F170" s="7">
        <f>G170*E170</f>
        <v>9196000</v>
      </c>
      <c r="G170" s="6">
        <v>1</v>
      </c>
    </row>
    <row r="171" spans="1:7" x14ac:dyDescent="0.25">
      <c r="A171" s="130" t="s">
        <v>114</v>
      </c>
      <c r="B171" s="53" t="s">
        <v>115</v>
      </c>
      <c r="C171" s="155" t="s">
        <v>119</v>
      </c>
      <c r="D171" s="155" t="s">
        <v>89</v>
      </c>
      <c r="E171" s="3">
        <v>11000000</v>
      </c>
      <c r="F171" s="3">
        <f>G171*E171</f>
        <v>11000000</v>
      </c>
      <c r="G171" s="155">
        <v>1</v>
      </c>
    </row>
    <row r="172" spans="1:7" x14ac:dyDescent="0.25">
      <c r="A172" s="132" t="s">
        <v>172</v>
      </c>
      <c r="B172" s="53"/>
      <c r="C172" s="155"/>
      <c r="D172" s="155"/>
      <c r="E172" s="3"/>
      <c r="F172" s="3"/>
      <c r="G172" s="155"/>
    </row>
    <row r="173" spans="1:7" x14ac:dyDescent="0.25">
      <c r="A173" s="138"/>
      <c r="B173" s="198" t="s">
        <v>242</v>
      </c>
      <c r="C173" s="6"/>
      <c r="D173" s="6"/>
      <c r="E173" s="7"/>
      <c r="F173" s="3"/>
      <c r="G173" s="6"/>
    </row>
    <row r="174" spans="1:7" x14ac:dyDescent="0.25">
      <c r="A174" s="129" t="s">
        <v>167</v>
      </c>
      <c r="B174" s="7" t="s">
        <v>166</v>
      </c>
      <c r="C174" s="6" t="s">
        <v>215</v>
      </c>
      <c r="D174" s="6" t="s">
        <v>89</v>
      </c>
      <c r="E174" s="7">
        <v>60000</v>
      </c>
      <c r="F174" s="3">
        <f t="shared" ref="F174:F175" si="5">G174*E174</f>
        <v>7200000</v>
      </c>
      <c r="G174" s="6">
        <v>120</v>
      </c>
    </row>
    <row r="175" spans="1:7" x14ac:dyDescent="0.25">
      <c r="A175" s="237" t="s">
        <v>167</v>
      </c>
      <c r="B175" s="7" t="s">
        <v>166</v>
      </c>
      <c r="C175" s="24" t="s">
        <v>215</v>
      </c>
      <c r="D175" s="6" t="s">
        <v>89</v>
      </c>
      <c r="E175" s="7">
        <v>31000</v>
      </c>
      <c r="F175" s="3">
        <f t="shared" si="5"/>
        <v>3410000</v>
      </c>
      <c r="G175" s="269">
        <v>110</v>
      </c>
    </row>
    <row r="176" spans="1:7" x14ac:dyDescent="0.25">
      <c r="A176" s="93"/>
      <c r="B176" s="94"/>
      <c r="C176" s="92"/>
      <c r="D176" s="91"/>
      <c r="E176" s="90"/>
      <c r="F176" s="91"/>
      <c r="G176" s="91"/>
    </row>
    <row r="177" spans="1:7" x14ac:dyDescent="0.25">
      <c r="A177" s="96" t="s">
        <v>179</v>
      </c>
      <c r="B177" s="97"/>
      <c r="C177" s="95"/>
      <c r="D177" s="98"/>
      <c r="E177" s="55"/>
      <c r="F177" s="98"/>
      <c r="G177" s="83"/>
    </row>
    <row r="178" spans="1:7" x14ac:dyDescent="0.25">
      <c r="A178" s="84" t="s">
        <v>180</v>
      </c>
      <c r="B178" s="25"/>
      <c r="C178" s="32"/>
      <c r="D178" s="33"/>
      <c r="E178" s="32"/>
      <c r="F178" s="33"/>
      <c r="G178" s="33"/>
    </row>
    <row r="179" spans="1:7" x14ac:dyDescent="0.25">
      <c r="A179" s="82"/>
      <c r="B179" s="32" t="s">
        <v>181</v>
      </c>
      <c r="C179" s="32"/>
      <c r="D179" s="33"/>
      <c r="E179" s="32"/>
      <c r="F179" s="33"/>
      <c r="G179" s="33"/>
    </row>
    <row r="180" spans="1:7" x14ac:dyDescent="0.25">
      <c r="A180" s="32">
        <v>33100000</v>
      </c>
      <c r="B180" s="32" t="s">
        <v>182</v>
      </c>
      <c r="C180" s="33" t="s">
        <v>215</v>
      </c>
      <c r="D180" s="33" t="s">
        <v>89</v>
      </c>
      <c r="E180" s="32">
        <v>1400000</v>
      </c>
      <c r="F180" s="32">
        <v>1400000</v>
      </c>
      <c r="G180" s="72">
        <v>1</v>
      </c>
    </row>
    <row r="181" spans="1:7" x14ac:dyDescent="0.25">
      <c r="A181" s="32">
        <v>33100000</v>
      </c>
      <c r="B181" s="32" t="s">
        <v>183</v>
      </c>
      <c r="C181" s="33" t="s">
        <v>215</v>
      </c>
      <c r="D181" s="33" t="s">
        <v>89</v>
      </c>
      <c r="E181" s="32">
        <v>1800000</v>
      </c>
      <c r="F181" s="32">
        <v>1800000</v>
      </c>
      <c r="G181" s="33">
        <v>1</v>
      </c>
    </row>
    <row r="182" spans="1:7" x14ac:dyDescent="0.25">
      <c r="A182" s="90"/>
      <c r="B182" s="90"/>
      <c r="C182" s="90"/>
      <c r="D182" s="91"/>
      <c r="E182" s="90"/>
      <c r="F182" s="91"/>
      <c r="G182" s="91"/>
    </row>
    <row r="183" spans="1:7" x14ac:dyDescent="0.25">
      <c r="A183" s="28" t="s">
        <v>137</v>
      </c>
      <c r="B183" s="29"/>
      <c r="C183" s="16"/>
      <c r="D183" s="6"/>
      <c r="E183" s="16"/>
      <c r="F183" s="7"/>
      <c r="G183" s="24"/>
    </row>
    <row r="184" spans="1:7" x14ac:dyDescent="0.25">
      <c r="A184" s="16" t="s">
        <v>132</v>
      </c>
      <c r="B184" s="15"/>
      <c r="C184" s="16"/>
      <c r="D184" s="6"/>
      <c r="E184" s="16"/>
      <c r="F184" s="7"/>
      <c r="G184" s="176"/>
    </row>
    <row r="185" spans="1:7" x14ac:dyDescent="0.25">
      <c r="A185" s="7"/>
      <c r="B185" s="197" t="s">
        <v>21</v>
      </c>
      <c r="C185" s="32"/>
      <c r="D185" s="6"/>
      <c r="E185" s="7"/>
      <c r="F185" s="7"/>
      <c r="G185" s="6"/>
    </row>
    <row r="186" spans="1:7" x14ac:dyDescent="0.25">
      <c r="A186" s="251" t="s">
        <v>116</v>
      </c>
      <c r="B186" s="8" t="s">
        <v>133</v>
      </c>
      <c r="C186" s="255" t="s">
        <v>119</v>
      </c>
      <c r="D186" s="249" t="s">
        <v>89</v>
      </c>
      <c r="E186" s="253">
        <v>990000</v>
      </c>
      <c r="F186" s="255">
        <f>G186*E186</f>
        <v>990000</v>
      </c>
      <c r="G186" s="249">
        <v>1</v>
      </c>
    </row>
    <row r="187" spans="1:7" x14ac:dyDescent="0.25">
      <c r="A187" s="252"/>
      <c r="B187" s="40" t="s">
        <v>135</v>
      </c>
      <c r="C187" s="254"/>
      <c r="D187" s="250"/>
      <c r="E187" s="254"/>
      <c r="F187" s="254"/>
      <c r="G187" s="250"/>
    </row>
    <row r="188" spans="1:7" x14ac:dyDescent="0.25">
      <c r="A188" s="212"/>
      <c r="B188" s="40" t="s">
        <v>134</v>
      </c>
      <c r="C188" s="180"/>
      <c r="D188" s="180"/>
      <c r="E188" s="180"/>
      <c r="F188" s="180"/>
      <c r="G188" s="9"/>
    </row>
    <row r="189" spans="1:7" x14ac:dyDescent="0.25">
      <c r="A189" s="251">
        <v>39280000</v>
      </c>
      <c r="B189" s="8" t="s">
        <v>148</v>
      </c>
      <c r="C189" s="249" t="s">
        <v>215</v>
      </c>
      <c r="D189" s="249" t="s">
        <v>89</v>
      </c>
      <c r="E189" s="253">
        <v>4000000</v>
      </c>
      <c r="F189" s="255">
        <f>G189*E189</f>
        <v>4000000</v>
      </c>
      <c r="G189" s="249">
        <v>1</v>
      </c>
    </row>
    <row r="190" spans="1:7" x14ac:dyDescent="0.25">
      <c r="A190" s="252"/>
      <c r="B190" s="40" t="s">
        <v>149</v>
      </c>
      <c r="C190" s="250"/>
      <c r="D190" s="250"/>
      <c r="E190" s="254"/>
      <c r="F190" s="254"/>
      <c r="G190" s="250"/>
    </row>
    <row r="191" spans="1:7" ht="25.5" x14ac:dyDescent="0.25">
      <c r="A191" s="205" t="s">
        <v>163</v>
      </c>
      <c r="B191" s="64" t="s">
        <v>164</v>
      </c>
      <c r="C191" s="6" t="str">
        <f>C189</f>
        <v>ԳՀ</v>
      </c>
      <c r="D191" s="6" t="str">
        <f>D189</f>
        <v>դրամ</v>
      </c>
      <c r="E191" s="58">
        <v>2000000</v>
      </c>
      <c r="F191" s="58">
        <v>2000000</v>
      </c>
      <c r="G191" s="6">
        <v>1</v>
      </c>
    </row>
    <row r="192" spans="1:7" x14ac:dyDescent="0.25">
      <c r="A192" s="18"/>
      <c r="B192" s="196" t="s">
        <v>95</v>
      </c>
      <c r="C192" s="7"/>
      <c r="D192" s="6"/>
      <c r="E192" s="18"/>
      <c r="F192" s="18"/>
      <c r="G192" s="6"/>
    </row>
    <row r="193" spans="1:7" x14ac:dyDescent="0.25">
      <c r="A193" s="18">
        <v>92300000</v>
      </c>
      <c r="B193" s="11" t="s">
        <v>117</v>
      </c>
      <c r="C193" s="6" t="str">
        <f>C189</f>
        <v>ԳՀ</v>
      </c>
      <c r="D193" s="6" t="s">
        <v>89</v>
      </c>
      <c r="E193" s="18">
        <v>3000000</v>
      </c>
      <c r="F193" s="18">
        <f>G193*E193</f>
        <v>3000000</v>
      </c>
      <c r="G193" s="6">
        <v>1</v>
      </c>
    </row>
    <row r="194" spans="1:7" x14ac:dyDescent="0.25">
      <c r="A194" s="139" t="s">
        <v>138</v>
      </c>
      <c r="B194" s="15"/>
      <c r="C194" s="22"/>
      <c r="D194" s="22"/>
      <c r="E194" s="13"/>
      <c r="F194" s="13"/>
      <c r="G194" s="24"/>
    </row>
    <row r="195" spans="1:7" s="185" customFormat="1" x14ac:dyDescent="0.25">
      <c r="A195" s="260" t="s">
        <v>136</v>
      </c>
      <c r="B195" s="260"/>
      <c r="C195" s="260"/>
      <c r="D195" s="260"/>
      <c r="E195" s="260"/>
      <c r="F195" s="260"/>
      <c r="G195" s="260"/>
    </row>
    <row r="196" spans="1:7" x14ac:dyDescent="0.25">
      <c r="A196" s="129"/>
      <c r="B196" s="197" t="s">
        <v>21</v>
      </c>
      <c r="C196" s="32"/>
      <c r="D196" s="6"/>
      <c r="E196" s="7"/>
      <c r="F196" s="7"/>
      <c r="G196" s="6"/>
    </row>
    <row r="197" spans="1:7" x14ac:dyDescent="0.25">
      <c r="A197" s="249">
        <v>37400000</v>
      </c>
      <c r="B197" s="8" t="s">
        <v>139</v>
      </c>
      <c r="C197" s="140"/>
      <c r="D197" s="249" t="s">
        <v>89</v>
      </c>
      <c r="E197" s="253">
        <v>1000000</v>
      </c>
      <c r="F197" s="255">
        <f>G197*E197</f>
        <v>1000000</v>
      </c>
      <c r="G197" s="249">
        <v>1</v>
      </c>
    </row>
    <row r="198" spans="1:7" x14ac:dyDescent="0.25">
      <c r="A198" s="256"/>
      <c r="B198" s="9" t="s">
        <v>140</v>
      </c>
      <c r="C198" s="141" t="s">
        <v>215</v>
      </c>
      <c r="D198" s="256"/>
      <c r="E198" s="259"/>
      <c r="F198" s="259"/>
      <c r="G198" s="256"/>
    </row>
    <row r="199" spans="1:7" x14ac:dyDescent="0.25">
      <c r="A199" s="7"/>
      <c r="B199" s="196" t="s">
        <v>95</v>
      </c>
      <c r="C199" s="7"/>
      <c r="D199" s="6"/>
      <c r="E199" s="18"/>
      <c r="F199" s="18"/>
      <c r="G199" s="6"/>
    </row>
    <row r="200" spans="1:7" ht="25.5" x14ac:dyDescent="0.25">
      <c r="A200" s="3">
        <f>A197</f>
        <v>37400000</v>
      </c>
      <c r="B200" s="68" t="s">
        <v>162</v>
      </c>
      <c r="C200" s="155" t="s">
        <v>119</v>
      </c>
      <c r="D200" s="155" t="str">
        <f>D197</f>
        <v>դրամ</v>
      </c>
      <c r="E200" s="223">
        <v>700000</v>
      </c>
      <c r="F200" s="179">
        <f>G200*E200</f>
        <v>700000</v>
      </c>
      <c r="G200" s="155">
        <v>1</v>
      </c>
    </row>
    <row r="201" spans="1:7" x14ac:dyDescent="0.25">
      <c r="A201" s="93"/>
      <c r="B201" s="101"/>
      <c r="C201" s="102"/>
      <c r="D201" s="102"/>
      <c r="E201" s="103"/>
      <c r="F201" s="93"/>
      <c r="G201" s="102"/>
    </row>
    <row r="202" spans="1:7" x14ac:dyDescent="0.25">
      <c r="A202" s="20" t="s">
        <v>184</v>
      </c>
      <c r="B202" s="107" t="s">
        <v>188</v>
      </c>
      <c r="C202" s="6"/>
      <c r="D202" s="6"/>
      <c r="E202" s="57"/>
      <c r="F202" s="7"/>
      <c r="G202" s="6"/>
    </row>
    <row r="203" spans="1:7" x14ac:dyDescent="0.25">
      <c r="A203" s="65" t="s">
        <v>185</v>
      </c>
      <c r="B203" s="188"/>
      <c r="C203" s="105"/>
      <c r="D203" s="177"/>
      <c r="E203" s="104"/>
      <c r="F203" s="4"/>
      <c r="G203" s="177"/>
    </row>
    <row r="204" spans="1:7" x14ac:dyDescent="0.25">
      <c r="A204" s="4"/>
      <c r="B204" s="106" t="s">
        <v>186</v>
      </c>
      <c r="C204" s="155"/>
      <c r="D204" s="155"/>
      <c r="E204" s="69"/>
      <c r="F204" s="3"/>
      <c r="G204" s="155"/>
    </row>
    <row r="205" spans="1:7" x14ac:dyDescent="0.25">
      <c r="A205" s="3">
        <v>37410000</v>
      </c>
      <c r="B205" s="142" t="s">
        <v>210</v>
      </c>
      <c r="C205" s="155" t="s">
        <v>215</v>
      </c>
      <c r="D205" s="155" t="s">
        <v>176</v>
      </c>
      <c r="E205" s="69">
        <v>500000</v>
      </c>
      <c r="F205" s="3">
        <v>500000</v>
      </c>
      <c r="G205" s="155">
        <v>1</v>
      </c>
    </row>
    <row r="206" spans="1:7" s="185" customFormat="1" x14ac:dyDescent="0.25">
      <c r="A206" s="90"/>
      <c r="B206" s="99"/>
      <c r="C206" s="91"/>
      <c r="D206" s="91"/>
      <c r="E206" s="100"/>
      <c r="F206" s="90"/>
      <c r="G206" s="91"/>
    </row>
    <row r="207" spans="1:7" x14ac:dyDescent="0.25">
      <c r="A207" s="96" t="s">
        <v>189</v>
      </c>
      <c r="B207" s="163"/>
      <c r="C207" s="98"/>
      <c r="D207" s="98"/>
      <c r="E207" s="164"/>
      <c r="F207" s="55"/>
      <c r="G207" s="98"/>
    </row>
    <row r="208" spans="1:7" x14ac:dyDescent="0.25">
      <c r="A208" s="84" t="s">
        <v>185</v>
      </c>
      <c r="B208" s="168"/>
      <c r="C208" s="78"/>
      <c r="D208" s="78"/>
      <c r="E208" s="169"/>
      <c r="F208" s="77"/>
      <c r="G208" s="72"/>
    </row>
    <row r="209" spans="1:7" x14ac:dyDescent="0.25">
      <c r="A209" s="82"/>
      <c r="B209" s="165" t="s">
        <v>211</v>
      </c>
      <c r="C209" s="166"/>
      <c r="D209" s="166"/>
      <c r="E209" s="167"/>
      <c r="F209" s="82"/>
      <c r="G209" s="166"/>
    </row>
    <row r="210" spans="1:7" x14ac:dyDescent="0.25">
      <c r="A210" s="32">
        <v>39141120</v>
      </c>
      <c r="B210" s="144" t="s">
        <v>191</v>
      </c>
      <c r="C210" s="33" t="s">
        <v>215</v>
      </c>
      <c r="D210" s="33" t="s">
        <v>28</v>
      </c>
      <c r="E210" s="108">
        <v>170000</v>
      </c>
      <c r="F210" s="32">
        <v>170000</v>
      </c>
      <c r="G210" s="33">
        <v>1</v>
      </c>
    </row>
    <row r="211" spans="1:7" x14ac:dyDescent="0.25">
      <c r="A211" s="32">
        <v>39121100</v>
      </c>
      <c r="B211" s="144" t="s">
        <v>192</v>
      </c>
      <c r="C211" s="33" t="s">
        <v>215</v>
      </c>
      <c r="D211" s="33" t="s">
        <v>28</v>
      </c>
      <c r="E211" s="108">
        <v>40000</v>
      </c>
      <c r="F211" s="32">
        <v>80000</v>
      </c>
      <c r="G211" s="33">
        <v>2</v>
      </c>
    </row>
    <row r="212" spans="1:7" x14ac:dyDescent="0.25">
      <c r="A212" s="32">
        <v>39121500</v>
      </c>
      <c r="B212" s="144" t="s">
        <v>196</v>
      </c>
      <c r="C212" s="33" t="s">
        <v>215</v>
      </c>
      <c r="D212" s="33" t="s">
        <v>28</v>
      </c>
      <c r="E212" s="108">
        <v>294000</v>
      </c>
      <c r="F212" s="32">
        <v>294000</v>
      </c>
      <c r="G212" s="33">
        <v>1</v>
      </c>
    </row>
    <row r="213" spans="1:7" x14ac:dyDescent="0.25">
      <c r="A213" s="32">
        <v>39120000</v>
      </c>
      <c r="B213" s="144" t="s">
        <v>197</v>
      </c>
      <c r="C213" s="33" t="s">
        <v>215</v>
      </c>
      <c r="D213" s="33" t="s">
        <v>28</v>
      </c>
      <c r="E213" s="108">
        <v>60000</v>
      </c>
      <c r="F213" s="32">
        <v>60000</v>
      </c>
      <c r="G213" s="33">
        <v>1</v>
      </c>
    </row>
    <row r="214" spans="1:7" s="185" customFormat="1" x14ac:dyDescent="0.25">
      <c r="A214" s="32">
        <v>39132190</v>
      </c>
      <c r="B214" s="144" t="s">
        <v>193</v>
      </c>
      <c r="C214" s="33" t="s">
        <v>215</v>
      </c>
      <c r="D214" s="33" t="s">
        <v>28</v>
      </c>
      <c r="E214" s="108">
        <v>30000</v>
      </c>
      <c r="F214" s="32">
        <v>30000</v>
      </c>
      <c r="G214" s="33">
        <v>1</v>
      </c>
    </row>
    <row r="215" spans="1:7" x14ac:dyDescent="0.25">
      <c r="A215" s="32">
        <v>39120000</v>
      </c>
      <c r="B215" s="144" t="s">
        <v>194</v>
      </c>
      <c r="C215" s="33" t="s">
        <v>215</v>
      </c>
      <c r="D215" s="33" t="s">
        <v>28</v>
      </c>
      <c r="E215" s="108">
        <v>75000</v>
      </c>
      <c r="F215" s="32">
        <v>150000</v>
      </c>
      <c r="G215" s="33">
        <v>2</v>
      </c>
    </row>
    <row r="216" spans="1:7" x14ac:dyDescent="0.25">
      <c r="A216" s="32">
        <v>39111180</v>
      </c>
      <c r="B216" s="144" t="s">
        <v>195</v>
      </c>
      <c r="C216" s="33" t="s">
        <v>215</v>
      </c>
      <c r="D216" s="33" t="s">
        <v>28</v>
      </c>
      <c r="E216" s="108">
        <v>11000</v>
      </c>
      <c r="F216" s="32">
        <v>33000</v>
      </c>
      <c r="G216" s="33">
        <v>3</v>
      </c>
    </row>
    <row r="217" spans="1:7" x14ac:dyDescent="0.25">
      <c r="A217" s="32">
        <v>39111290</v>
      </c>
      <c r="B217" s="144" t="s">
        <v>216</v>
      </c>
      <c r="C217" s="33" t="s">
        <v>215</v>
      </c>
      <c r="D217" s="33" t="s">
        <v>28</v>
      </c>
      <c r="E217" s="108">
        <v>15000</v>
      </c>
      <c r="F217" s="32">
        <v>90000</v>
      </c>
      <c r="G217" s="33">
        <v>6</v>
      </c>
    </row>
    <row r="218" spans="1:7" s="143" customFormat="1" x14ac:dyDescent="0.25">
      <c r="A218" s="32">
        <v>39141260</v>
      </c>
      <c r="B218" s="144" t="s">
        <v>190</v>
      </c>
      <c r="C218" s="33" t="s">
        <v>215</v>
      </c>
      <c r="D218" s="33" t="s">
        <v>28</v>
      </c>
      <c r="E218" s="108">
        <v>85000</v>
      </c>
      <c r="F218" s="32">
        <v>170000</v>
      </c>
      <c r="G218" s="33">
        <v>2</v>
      </c>
    </row>
    <row r="219" spans="1:7" s="143" customFormat="1" x14ac:dyDescent="0.25">
      <c r="A219" s="119"/>
      <c r="B219" s="120"/>
      <c r="C219" s="113"/>
      <c r="D219" s="113"/>
      <c r="E219" s="114"/>
      <c r="F219" s="112"/>
      <c r="G219" s="113"/>
    </row>
    <row r="220" spans="1:7" s="143" customFormat="1" x14ac:dyDescent="0.25">
      <c r="A220" s="121" t="s">
        <v>198</v>
      </c>
      <c r="B220" s="109"/>
      <c r="C220" s="80"/>
      <c r="D220" s="80"/>
      <c r="E220" s="111"/>
      <c r="F220" s="79"/>
      <c r="G220" s="81"/>
    </row>
    <row r="221" spans="1:7" s="143" customFormat="1" x14ac:dyDescent="0.25">
      <c r="A221" s="145" t="s">
        <v>185</v>
      </c>
      <c r="B221" s="110"/>
      <c r="C221" s="33"/>
      <c r="D221" s="33"/>
      <c r="E221" s="108"/>
      <c r="F221" s="32"/>
      <c r="G221" s="33"/>
    </row>
    <row r="222" spans="1:7" s="143" customFormat="1" x14ac:dyDescent="0.25">
      <c r="A222" s="122"/>
      <c r="B222" s="123" t="s">
        <v>199</v>
      </c>
      <c r="C222" s="33"/>
      <c r="D222" s="33"/>
      <c r="E222" s="108"/>
      <c r="F222" s="32"/>
      <c r="G222" s="33"/>
    </row>
    <row r="223" spans="1:7" s="143" customFormat="1" x14ac:dyDescent="0.25">
      <c r="A223" s="32">
        <v>39141240</v>
      </c>
      <c r="B223" s="144" t="s">
        <v>214</v>
      </c>
      <c r="C223" s="33" t="s">
        <v>215</v>
      </c>
      <c r="D223" s="33" t="s">
        <v>28</v>
      </c>
      <c r="E223" s="108">
        <v>70000</v>
      </c>
      <c r="F223" s="32">
        <v>560000</v>
      </c>
      <c r="G223" s="33">
        <v>8</v>
      </c>
    </row>
    <row r="224" spans="1:7" s="143" customFormat="1" x14ac:dyDescent="0.25">
      <c r="A224" s="32">
        <v>39141200</v>
      </c>
      <c r="B224" s="110" t="s">
        <v>200</v>
      </c>
      <c r="C224" s="33" t="s">
        <v>119</v>
      </c>
      <c r="D224" s="33" t="s">
        <v>28</v>
      </c>
      <c r="E224" s="108">
        <v>7000</v>
      </c>
      <c r="F224" s="32">
        <v>105000</v>
      </c>
      <c r="G224" s="33">
        <v>15</v>
      </c>
    </row>
    <row r="225" spans="1:10" s="143" customFormat="1" x14ac:dyDescent="0.25">
      <c r="A225" s="145">
        <v>39511100</v>
      </c>
      <c r="B225" s="144" t="s">
        <v>201</v>
      </c>
      <c r="C225" s="33" t="s">
        <v>119</v>
      </c>
      <c r="D225" s="33" t="s">
        <v>28</v>
      </c>
      <c r="E225" s="108">
        <v>5500</v>
      </c>
      <c r="F225" s="32">
        <v>82500</v>
      </c>
      <c r="G225" s="33">
        <v>15</v>
      </c>
    </row>
    <row r="226" spans="1:10" s="143" customFormat="1" x14ac:dyDescent="0.25">
      <c r="A226" s="32">
        <v>39516122</v>
      </c>
      <c r="B226" s="110" t="s">
        <v>202</v>
      </c>
      <c r="C226" s="33" t="s">
        <v>119</v>
      </c>
      <c r="D226" s="33" t="s">
        <v>28</v>
      </c>
      <c r="E226" s="108">
        <v>3000</v>
      </c>
      <c r="F226" s="32">
        <v>45000</v>
      </c>
      <c r="G226" s="33">
        <v>15</v>
      </c>
    </row>
    <row r="227" spans="1:10" s="143" customFormat="1" x14ac:dyDescent="0.25">
      <c r="A227" s="32">
        <v>39511120</v>
      </c>
      <c r="B227" s="144" t="s">
        <v>203</v>
      </c>
      <c r="C227" s="33" t="s">
        <v>119</v>
      </c>
      <c r="D227" s="33" t="s">
        <v>176</v>
      </c>
      <c r="E227" s="108">
        <v>4000</v>
      </c>
      <c r="F227" s="32">
        <v>60000</v>
      </c>
      <c r="G227" s="33">
        <v>15</v>
      </c>
    </row>
    <row r="228" spans="1:10" s="143" customFormat="1" x14ac:dyDescent="0.25">
      <c r="A228" s="32">
        <v>19212600</v>
      </c>
      <c r="B228" s="144" t="s">
        <v>204</v>
      </c>
      <c r="C228" s="33" t="s">
        <v>119</v>
      </c>
      <c r="D228" s="33" t="s">
        <v>28</v>
      </c>
      <c r="E228" s="108">
        <v>3500</v>
      </c>
      <c r="F228" s="32">
        <v>52500</v>
      </c>
      <c r="G228" s="33">
        <v>15</v>
      </c>
    </row>
    <row r="229" spans="1:10" s="143" customFormat="1" x14ac:dyDescent="0.25">
      <c r="A229" s="124"/>
      <c r="B229" s="125"/>
      <c r="C229" s="115"/>
      <c r="D229" s="115"/>
      <c r="E229" s="116"/>
      <c r="F229" s="117"/>
      <c r="G229" s="118"/>
    </row>
    <row r="230" spans="1:10" s="143" customFormat="1" x14ac:dyDescent="0.25">
      <c r="A230" s="84" t="s">
        <v>185</v>
      </c>
      <c r="B230" s="109"/>
      <c r="C230" s="72"/>
      <c r="D230" s="33"/>
      <c r="E230" s="108"/>
      <c r="F230" s="32"/>
      <c r="G230" s="33"/>
    </row>
    <row r="231" spans="1:10" s="143" customFormat="1" x14ac:dyDescent="0.25">
      <c r="A231" s="82"/>
      <c r="B231" s="126" t="s">
        <v>205</v>
      </c>
      <c r="C231" s="33"/>
      <c r="D231" s="33"/>
      <c r="E231" s="108"/>
      <c r="F231" s="32"/>
      <c r="G231" s="33"/>
    </row>
    <row r="232" spans="1:10" s="189" customFormat="1" x14ac:dyDescent="0.25">
      <c r="A232" s="32">
        <v>32324920</v>
      </c>
      <c r="B232" s="144" t="s">
        <v>206</v>
      </c>
      <c r="C232" s="33" t="s">
        <v>119</v>
      </c>
      <c r="D232" s="33" t="s">
        <v>28</v>
      </c>
      <c r="E232" s="108">
        <v>140000</v>
      </c>
      <c r="F232" s="160">
        <v>140000</v>
      </c>
      <c r="G232" s="33">
        <v>1</v>
      </c>
    </row>
    <row r="233" spans="1:10" s="143" customFormat="1" x14ac:dyDescent="0.25">
      <c r="A233" s="32">
        <v>30239110</v>
      </c>
      <c r="B233" s="144" t="s">
        <v>207</v>
      </c>
      <c r="C233" s="33" t="s">
        <v>119</v>
      </c>
      <c r="D233" s="33" t="s">
        <v>28</v>
      </c>
      <c r="E233" s="108">
        <v>110000</v>
      </c>
      <c r="F233" s="32">
        <v>110000</v>
      </c>
      <c r="G233" s="33">
        <v>1</v>
      </c>
    </row>
    <row r="234" spans="1:10" s="143" customFormat="1" x14ac:dyDescent="0.25">
      <c r="A234" s="190"/>
      <c r="B234" s="191"/>
      <c r="C234" s="192"/>
      <c r="D234" s="192"/>
      <c r="E234" s="193"/>
      <c r="F234" s="194"/>
      <c r="G234" s="195"/>
      <c r="J234" s="149"/>
    </row>
    <row r="235" spans="1:10" s="143" customFormat="1" x14ac:dyDescent="0.25">
      <c r="A235" s="65" t="s">
        <v>187</v>
      </c>
      <c r="B235" s="66"/>
      <c r="C235" s="66"/>
      <c r="D235" s="71"/>
      <c r="E235" s="66"/>
      <c r="F235" s="66"/>
      <c r="G235" s="67"/>
    </row>
    <row r="236" spans="1:10" s="143" customFormat="1" x14ac:dyDescent="0.25">
      <c r="A236" s="65" t="s">
        <v>171</v>
      </c>
      <c r="B236" s="66"/>
      <c r="C236" s="66"/>
      <c r="D236" s="71"/>
      <c r="E236" s="66"/>
      <c r="F236" s="66"/>
      <c r="G236" s="67"/>
    </row>
    <row r="237" spans="1:10" s="143" customFormat="1" x14ac:dyDescent="0.25">
      <c r="A237" s="5"/>
      <c r="B237" s="5" t="s">
        <v>168</v>
      </c>
      <c r="C237" s="5"/>
      <c r="D237" s="5"/>
      <c r="E237" s="5"/>
      <c r="F237" s="5"/>
      <c r="G237" s="158"/>
    </row>
    <row r="238" spans="1:10" s="143" customFormat="1" x14ac:dyDescent="0.25">
      <c r="A238" s="146">
        <v>9331100</v>
      </c>
      <c r="B238" s="146" t="s">
        <v>169</v>
      </c>
      <c r="C238" s="147" t="s">
        <v>170</v>
      </c>
      <c r="D238" s="147" t="s">
        <v>89</v>
      </c>
      <c r="E238" s="146">
        <v>12000000</v>
      </c>
      <c r="F238" s="146">
        <v>12000000</v>
      </c>
      <c r="G238" s="147">
        <v>1</v>
      </c>
    </row>
    <row r="239" spans="1:10" s="143" customFormat="1" x14ac:dyDescent="0.25">
      <c r="A239" s="152"/>
      <c r="B239" s="152"/>
      <c r="C239" s="152"/>
      <c r="D239" s="152"/>
      <c r="E239" s="152"/>
      <c r="F239" s="152"/>
      <c r="G239" s="153"/>
    </row>
    <row r="240" spans="1:10" s="143" customFormat="1" x14ac:dyDescent="0.25">
      <c r="A240" s="121" t="s">
        <v>232</v>
      </c>
      <c r="B240" s="109"/>
      <c r="C240" s="181"/>
      <c r="D240" s="181"/>
      <c r="E240" s="181"/>
      <c r="F240" s="181"/>
      <c r="G240" s="182"/>
    </row>
    <row r="241" spans="1:7" s="189" customFormat="1" x14ac:dyDescent="0.25">
      <c r="A241" s="145" t="s">
        <v>233</v>
      </c>
      <c r="B241" s="110"/>
      <c r="C241" s="186"/>
      <c r="D241" s="186"/>
      <c r="E241" s="186"/>
      <c r="F241" s="186"/>
      <c r="G241" s="187"/>
    </row>
    <row r="242" spans="1:7" s="143" customFormat="1" x14ac:dyDescent="0.25">
      <c r="A242" s="183"/>
      <c r="B242" s="184" t="s">
        <v>230</v>
      </c>
      <c r="C242" s="181"/>
      <c r="D242" s="181"/>
      <c r="E242" s="181"/>
      <c r="F242" s="181"/>
      <c r="G242" s="182"/>
    </row>
    <row r="243" spans="1:7" s="143" customFormat="1" ht="51" x14ac:dyDescent="0.25">
      <c r="A243" s="216">
        <v>71241200</v>
      </c>
      <c r="B243" s="203" t="s">
        <v>234</v>
      </c>
      <c r="C243" s="147" t="s">
        <v>170</v>
      </c>
      <c r="D243" s="147" t="s">
        <v>89</v>
      </c>
      <c r="E243" s="222">
        <v>3300000</v>
      </c>
      <c r="F243" s="222">
        <f>G243*E243</f>
        <v>3300000</v>
      </c>
      <c r="G243" s="202">
        <v>1</v>
      </c>
    </row>
    <row r="244" spans="1:7" s="143" customFormat="1" ht="51" x14ac:dyDescent="0.25">
      <c r="A244" s="216">
        <v>71241200</v>
      </c>
      <c r="B244" s="203" t="s">
        <v>235</v>
      </c>
      <c r="C244" s="147" t="s">
        <v>170</v>
      </c>
      <c r="D244" s="147" t="s">
        <v>89</v>
      </c>
      <c r="E244" s="222">
        <v>1155000</v>
      </c>
      <c r="F244" s="222">
        <f t="shared" ref="F244:F257" si="6">G244*E244</f>
        <v>1155000</v>
      </c>
      <c r="G244" s="202">
        <v>1</v>
      </c>
    </row>
    <row r="245" spans="1:7" s="143" customFormat="1" ht="51" x14ac:dyDescent="0.25">
      <c r="A245" s="219">
        <v>71241200</v>
      </c>
      <c r="B245" s="203" t="s">
        <v>236</v>
      </c>
      <c r="C245" s="147" t="s">
        <v>170</v>
      </c>
      <c r="D245" s="147" t="s">
        <v>89</v>
      </c>
      <c r="E245" s="222">
        <v>1210000</v>
      </c>
      <c r="F245" s="222">
        <f t="shared" si="6"/>
        <v>1210000</v>
      </c>
      <c r="G245" s="202">
        <v>1</v>
      </c>
    </row>
    <row r="246" spans="1:7" s="143" customFormat="1" ht="51" x14ac:dyDescent="0.25">
      <c r="A246" s="220">
        <v>71241200</v>
      </c>
      <c r="B246" s="211" t="s">
        <v>237</v>
      </c>
      <c r="C246" s="147" t="s">
        <v>170</v>
      </c>
      <c r="D246" s="147" t="s">
        <v>89</v>
      </c>
      <c r="E246" s="222">
        <v>1650000</v>
      </c>
      <c r="F246" s="222">
        <f t="shared" si="6"/>
        <v>1650000</v>
      </c>
      <c r="G246" s="202">
        <v>1</v>
      </c>
    </row>
    <row r="247" spans="1:7" s="189" customFormat="1" ht="25.5" x14ac:dyDescent="0.25">
      <c r="A247" s="219" t="s">
        <v>256</v>
      </c>
      <c r="B247" s="211" t="s">
        <v>264</v>
      </c>
      <c r="C247" s="211" t="s">
        <v>215</v>
      </c>
      <c r="D247" s="211" t="s">
        <v>89</v>
      </c>
      <c r="E247" s="222">
        <v>107142490</v>
      </c>
      <c r="F247" s="222">
        <f t="shared" si="6"/>
        <v>107142490</v>
      </c>
      <c r="G247" s="202">
        <v>1</v>
      </c>
    </row>
    <row r="248" spans="1:7" s="143" customFormat="1" ht="25.5" x14ac:dyDescent="0.25">
      <c r="A248" s="219" t="s">
        <v>257</v>
      </c>
      <c r="B248" s="203" t="s">
        <v>261</v>
      </c>
      <c r="C248" s="211" t="s">
        <v>215</v>
      </c>
      <c r="D248" s="211" t="s">
        <v>89</v>
      </c>
      <c r="E248" s="222">
        <v>36530360</v>
      </c>
      <c r="F248" s="222">
        <f t="shared" si="6"/>
        <v>36530360</v>
      </c>
      <c r="G248" s="202">
        <v>1</v>
      </c>
    </row>
    <row r="249" spans="1:7" s="143" customFormat="1" ht="25.5" x14ac:dyDescent="0.25">
      <c r="A249" s="219" t="s">
        <v>258</v>
      </c>
      <c r="B249" s="203" t="s">
        <v>262</v>
      </c>
      <c r="C249" s="211" t="s">
        <v>215</v>
      </c>
      <c r="D249" s="211" t="s">
        <v>89</v>
      </c>
      <c r="E249" s="222">
        <v>62156550</v>
      </c>
      <c r="F249" s="222">
        <f t="shared" si="6"/>
        <v>62156550</v>
      </c>
      <c r="G249" s="202">
        <v>1</v>
      </c>
    </row>
    <row r="250" spans="1:7" s="143" customFormat="1" ht="25.5" x14ac:dyDescent="0.25">
      <c r="A250" s="219" t="s">
        <v>259</v>
      </c>
      <c r="B250" s="203" t="s">
        <v>263</v>
      </c>
      <c r="C250" s="211" t="s">
        <v>215</v>
      </c>
      <c r="D250" s="211" t="s">
        <v>89</v>
      </c>
      <c r="E250" s="222">
        <v>22087050</v>
      </c>
      <c r="F250" s="222">
        <f t="shared" si="6"/>
        <v>22087050</v>
      </c>
      <c r="G250" s="202">
        <v>1</v>
      </c>
    </row>
    <row r="251" spans="1:7" x14ac:dyDescent="0.25">
      <c r="A251" s="219"/>
      <c r="B251" s="184" t="s">
        <v>268</v>
      </c>
      <c r="C251" s="211"/>
      <c r="D251" s="211"/>
      <c r="E251" s="222"/>
      <c r="F251" s="222"/>
      <c r="G251" s="202"/>
    </row>
    <row r="252" spans="1:7" s="185" customFormat="1" x14ac:dyDescent="0.25">
      <c r="A252" s="219">
        <v>34920000</v>
      </c>
      <c r="B252" s="203" t="s">
        <v>269</v>
      </c>
      <c r="C252" s="211" t="s">
        <v>215</v>
      </c>
      <c r="D252" s="211" t="s">
        <v>267</v>
      </c>
      <c r="E252" s="222">
        <v>22000</v>
      </c>
      <c r="F252" s="222">
        <f t="shared" si="6"/>
        <v>2200000</v>
      </c>
      <c r="G252" s="202">
        <v>100</v>
      </c>
    </row>
    <row r="253" spans="1:7" s="185" customFormat="1" x14ac:dyDescent="0.25">
      <c r="A253" s="219"/>
      <c r="B253" s="184" t="s">
        <v>95</v>
      </c>
      <c r="C253" s="211"/>
      <c r="D253" s="211"/>
      <c r="E253" s="222"/>
      <c r="F253" s="222"/>
      <c r="G253" s="202"/>
    </row>
    <row r="254" spans="1:7" s="185" customFormat="1" ht="25.5" x14ac:dyDescent="0.25">
      <c r="A254" s="219">
        <v>71351540</v>
      </c>
      <c r="B254" s="211" t="s">
        <v>278</v>
      </c>
      <c r="C254" s="211" t="s">
        <v>215</v>
      </c>
      <c r="D254" s="211" t="s">
        <v>89</v>
      </c>
      <c r="E254" s="222">
        <v>1564340</v>
      </c>
      <c r="F254" s="222">
        <f t="shared" si="6"/>
        <v>1564340</v>
      </c>
      <c r="G254" s="202">
        <v>1</v>
      </c>
    </row>
    <row r="255" spans="1:7" s="185" customFormat="1" ht="38.25" x14ac:dyDescent="0.25">
      <c r="A255" s="219">
        <v>71351540</v>
      </c>
      <c r="B255" s="211" t="s">
        <v>279</v>
      </c>
      <c r="C255" s="211" t="s">
        <v>215</v>
      </c>
      <c r="D255" s="211" t="s">
        <v>89</v>
      </c>
      <c r="E255" s="222">
        <v>592600</v>
      </c>
      <c r="F255" s="222">
        <f t="shared" si="6"/>
        <v>592600</v>
      </c>
      <c r="G255" s="202">
        <v>1</v>
      </c>
    </row>
    <row r="256" spans="1:7" s="185" customFormat="1" ht="25.5" x14ac:dyDescent="0.25">
      <c r="A256" s="219">
        <v>71351540</v>
      </c>
      <c r="B256" s="211" t="s">
        <v>280</v>
      </c>
      <c r="C256" s="211" t="s">
        <v>215</v>
      </c>
      <c r="D256" s="211" t="s">
        <v>89</v>
      </c>
      <c r="E256" s="222">
        <v>900600</v>
      </c>
      <c r="F256" s="222">
        <f t="shared" si="6"/>
        <v>900600</v>
      </c>
      <c r="G256" s="202">
        <v>1</v>
      </c>
    </row>
    <row r="257" spans="1:7" s="185" customFormat="1" ht="25.5" x14ac:dyDescent="0.25">
      <c r="A257" s="219">
        <v>71351540</v>
      </c>
      <c r="B257" s="211" t="s">
        <v>281</v>
      </c>
      <c r="C257" s="211" t="s">
        <v>215</v>
      </c>
      <c r="D257" s="211" t="s">
        <v>89</v>
      </c>
      <c r="E257" s="222">
        <v>358300</v>
      </c>
      <c r="F257" s="222">
        <f t="shared" si="6"/>
        <v>358300</v>
      </c>
      <c r="G257" s="202">
        <v>1</v>
      </c>
    </row>
    <row r="258" spans="1:7" x14ac:dyDescent="0.25">
      <c r="A258" s="152"/>
      <c r="B258" s="152"/>
      <c r="C258" s="152"/>
      <c r="D258" s="152"/>
      <c r="E258" s="152"/>
      <c r="F258" s="152">
        <f>SUM(F254:F257)</f>
        <v>3415840</v>
      </c>
      <c r="G258" s="153"/>
    </row>
    <row r="259" spans="1:7" s="70" customFormat="1" ht="12.75" x14ac:dyDescent="0.25">
      <c r="A259" s="1" t="s">
        <v>227</v>
      </c>
      <c r="B259" s="238"/>
      <c r="C259" s="238"/>
      <c r="D259" s="238"/>
      <c r="E259" s="238"/>
      <c r="F259" s="238"/>
      <c r="G259" s="239"/>
    </row>
    <row r="260" spans="1:7" s="70" customFormat="1" ht="12.75" x14ac:dyDescent="0.25">
      <c r="A260" s="240"/>
      <c r="B260" s="241"/>
      <c r="C260" s="241"/>
      <c r="D260" s="241"/>
      <c r="E260" s="241"/>
      <c r="F260" s="241"/>
      <c r="G260" s="242"/>
    </row>
    <row r="261" spans="1:7" s="70" customFormat="1" ht="12.75" x14ac:dyDescent="0.25">
      <c r="A261" s="243" t="s">
        <v>228</v>
      </c>
      <c r="B261" s="244"/>
      <c r="C261" s="244"/>
      <c r="D261" s="244"/>
      <c r="E261" s="244"/>
      <c r="F261" s="244"/>
      <c r="G261" s="245"/>
    </row>
    <row r="262" spans="1:7" s="70" customFormat="1" ht="12.75" x14ac:dyDescent="0.25">
      <c r="A262" s="162"/>
      <c r="B262" s="201" t="s">
        <v>21</v>
      </c>
      <c r="C262" s="162"/>
      <c r="D262" s="162"/>
      <c r="E262" s="162"/>
      <c r="F262" s="162"/>
      <c r="G262" s="162"/>
    </row>
    <row r="263" spans="1:7" x14ac:dyDescent="0.25">
      <c r="A263" s="174" t="s">
        <v>266</v>
      </c>
      <c r="B263" s="162" t="s">
        <v>265</v>
      </c>
      <c r="C263" s="233" t="s">
        <v>260</v>
      </c>
      <c r="D263" s="233" t="s">
        <v>28</v>
      </c>
      <c r="E263" s="233">
        <v>12000000</v>
      </c>
      <c r="F263" s="234">
        <v>120000000</v>
      </c>
      <c r="G263" s="233">
        <v>10</v>
      </c>
    </row>
    <row r="266" spans="1:7" x14ac:dyDescent="0.25">
      <c r="G266" s="127"/>
    </row>
  </sheetData>
  <mergeCells count="41">
    <mergeCell ref="B10:C10"/>
    <mergeCell ref="B12:C12"/>
    <mergeCell ref="A132:B132"/>
    <mergeCell ref="C126:C127"/>
    <mergeCell ref="G186:G187"/>
    <mergeCell ref="C186:C187"/>
    <mergeCell ref="D186:D187"/>
    <mergeCell ref="F112:F113"/>
    <mergeCell ref="D126:D127"/>
    <mergeCell ref="E126:E127"/>
    <mergeCell ref="F125:F127"/>
    <mergeCell ref="G126:G127"/>
    <mergeCell ref="A136:G137"/>
    <mergeCell ref="A138:G138"/>
    <mergeCell ref="A155:G155"/>
    <mergeCell ref="A131:G131"/>
    <mergeCell ref="C112:C113"/>
    <mergeCell ref="D112:D113"/>
    <mergeCell ref="E112:E113"/>
    <mergeCell ref="A195:G195"/>
    <mergeCell ref="D197:D198"/>
    <mergeCell ref="E197:E198"/>
    <mergeCell ref="F197:F198"/>
    <mergeCell ref="G197:G198"/>
    <mergeCell ref="A197:A198"/>
    <mergeCell ref="A259:G260"/>
    <mergeCell ref="A261:G261"/>
    <mergeCell ref="A18:C18"/>
    <mergeCell ref="F2:G2"/>
    <mergeCell ref="G189:G190"/>
    <mergeCell ref="A189:A190"/>
    <mergeCell ref="C189:C190"/>
    <mergeCell ref="D189:D190"/>
    <mergeCell ref="E189:E190"/>
    <mergeCell ref="F189:F190"/>
    <mergeCell ref="E186:E187"/>
    <mergeCell ref="F186:F187"/>
    <mergeCell ref="A186:A187"/>
    <mergeCell ref="G112:G113"/>
    <mergeCell ref="A126:A128"/>
    <mergeCell ref="A112:A113"/>
  </mergeCells>
  <pageMargins left="0.70866141732283472" right="0.70866141732283472" top="0.3937007874015748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2019-07-19T12:02:59Z</cp:lastPrinted>
  <dcterms:created xsi:type="dcterms:W3CDTF">2018-01-10T11:04:23Z</dcterms:created>
  <dcterms:modified xsi:type="dcterms:W3CDTF">2019-08-12T06:27:28Z</dcterms:modified>
</cp:coreProperties>
</file>